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13\protokol\APU\2021\травень\31.05-04.06\"/>
    </mc:Choice>
  </mc:AlternateContent>
  <bookViews>
    <workbookView xWindow="0" yWindow="0" windowWidth="28800" windowHeight="11700"/>
  </bookViews>
  <sheets>
    <sheet name="Екологія" sheetId="4" r:id="rId1"/>
  </sheets>
  <definedNames>
    <definedName name="OLE_LINK1" localSheetId="0">Екологія!$A$8</definedName>
  </definedNames>
  <calcPr calcId="162913"/>
</workbook>
</file>

<file path=xl/calcChain.xml><?xml version="1.0" encoding="utf-8"?>
<calcChain xmlns="http://schemas.openxmlformats.org/spreadsheetml/2006/main">
  <c r="D220" i="4" l="1"/>
  <c r="G230" i="4"/>
  <c r="E230" i="4"/>
  <c r="G50" i="4" l="1"/>
  <c r="E220" i="4"/>
  <c r="F219" i="4"/>
  <c r="G219" i="4" s="1"/>
  <c r="F218" i="4"/>
  <c r="G218" i="4" s="1"/>
  <c r="F217" i="4"/>
  <c r="G217" i="4" s="1"/>
  <c r="F216" i="4"/>
  <c r="G216" i="4" s="1"/>
  <c r="F215" i="4"/>
  <c r="G215" i="4" s="1"/>
  <c r="F214" i="4"/>
  <c r="G214" i="4" s="1"/>
  <c r="F213" i="4"/>
  <c r="G213" i="4" s="1"/>
  <c r="F212" i="4"/>
  <c r="G212" i="4" s="1"/>
  <c r="F86" i="4"/>
  <c r="E86" i="4"/>
  <c r="A90" i="4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F80" i="4"/>
  <c r="E80" i="4"/>
  <c r="F211" i="4"/>
  <c r="G211" i="4" s="1"/>
  <c r="F210" i="4"/>
  <c r="F209" i="4"/>
  <c r="G209" i="4" s="1"/>
  <c r="G71" i="4"/>
  <c r="F199" i="4"/>
  <c r="G199" i="4" s="1"/>
  <c r="F207" i="4"/>
  <c r="G207" i="4" s="1"/>
  <c r="F206" i="4"/>
  <c r="G206" i="4" s="1"/>
  <c r="F205" i="4"/>
  <c r="G205" i="4" s="1"/>
  <c r="F204" i="4"/>
  <c r="G204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200" i="4"/>
  <c r="G200" i="4" s="1"/>
  <c r="F201" i="4"/>
  <c r="G201" i="4" s="1"/>
  <c r="F202" i="4"/>
  <c r="G202" i="4" s="1"/>
  <c r="F203" i="4"/>
  <c r="G203" i="4" s="1"/>
  <c r="F89" i="4"/>
  <c r="G89" i="4" s="1"/>
  <c r="F75" i="4"/>
  <c r="G74" i="4"/>
  <c r="E75" i="4"/>
  <c r="D75" i="4"/>
  <c r="G72" i="4"/>
  <c r="G73" i="4"/>
  <c r="G70" i="4"/>
  <c r="G69" i="4"/>
  <c r="G68" i="4"/>
  <c r="G67" i="4"/>
  <c r="G66" i="4"/>
  <c r="G65" i="4"/>
  <c r="G64" i="4"/>
  <c r="G63" i="4"/>
  <c r="G62" i="4"/>
  <c r="G61" i="4"/>
  <c r="G60" i="4"/>
  <c r="G57" i="4"/>
  <c r="G58" i="4"/>
  <c r="G59" i="4"/>
  <c r="G56" i="4"/>
  <c r="G55" i="4"/>
  <c r="G85" i="4"/>
  <c r="G83" i="4"/>
  <c r="G51" i="4"/>
  <c r="G52" i="4"/>
  <c r="G53" i="4"/>
  <c r="G54" i="4"/>
  <c r="G49" i="4"/>
  <c r="G48" i="4"/>
  <c r="G47" i="4"/>
  <c r="G46" i="4"/>
  <c r="G45" i="4"/>
  <c r="G44" i="4"/>
  <c r="G43" i="4"/>
  <c r="G42" i="4"/>
  <c r="G41" i="4"/>
  <c r="G4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220" i="4" l="1"/>
  <c r="F220" i="4"/>
  <c r="G86" i="4"/>
  <c r="G75" i="4"/>
</calcChain>
</file>

<file path=xl/sharedStrings.xml><?xml version="1.0" encoding="utf-8"?>
<sst xmlns="http://schemas.openxmlformats.org/spreadsheetml/2006/main" count="240" uniqueCount="153">
  <si>
    <t>Iнвентарний нoмep</t>
  </si>
  <si>
    <t>Haйменування</t>
  </si>
  <si>
    <t>Hapaxoвaнa aмортизaцiя,грн.</t>
  </si>
  <si>
    <t>Kiль    кiсть</t>
  </si>
  <si>
    <t>Додаток</t>
  </si>
  <si>
    <t>HP Probook 4540S 15.6 HD LED</t>
  </si>
  <si>
    <t>Рахунок 1014 "Машини та обладнання"</t>
  </si>
  <si>
    <t>Рахунок 1016 "Інструменти, прилади, інвентар"</t>
  </si>
  <si>
    <t>Шафа для одягу</t>
  </si>
  <si>
    <t>Шафа книжкова</t>
  </si>
  <si>
    <t>Поличка для папок</t>
  </si>
  <si>
    <t>Сейф</t>
  </si>
  <si>
    <t>Стіл приставний</t>
  </si>
  <si>
    <t>Стіл письмовий</t>
  </si>
  <si>
    <t>Стілець</t>
  </si>
  <si>
    <t>Рахунок 1113 "Малоцінні необоротні матеріальні активи"</t>
  </si>
  <si>
    <t>Разом по рахунку 1812</t>
  </si>
  <si>
    <t>101460113/1</t>
  </si>
  <si>
    <t>101460113/2</t>
  </si>
  <si>
    <t>Комп’ютер Cel/2/6/256 DDR</t>
  </si>
  <si>
    <t>ПЕОМ Sempron 2600/256</t>
  </si>
  <si>
    <t>Монітор TFT17 Hanns HC174</t>
  </si>
  <si>
    <t>Athlon 64 2800+ Box/512/80</t>
  </si>
  <si>
    <t>Системний блок на базі АДМ</t>
  </si>
  <si>
    <t xml:space="preserve">HP Probook 4540S 15.6 </t>
  </si>
  <si>
    <t>МФУ Canon  MF 4320</t>
  </si>
  <si>
    <t>Техн. компл. ІТС в скл. Window</t>
  </si>
  <si>
    <t>МФУ Canon MF 4320</t>
  </si>
  <si>
    <t>Принтер Canon LBP5050n</t>
  </si>
  <si>
    <t>Техн. Комплекс ІТС</t>
  </si>
  <si>
    <t>ПК Celeron D/2048Mb/500Gb7200/ATX/600VA</t>
  </si>
  <si>
    <t>МФУ Canon  MF 3228</t>
  </si>
  <si>
    <t>Багатофункціональний пристрій Canon  SENSYS MF232 W C</t>
  </si>
  <si>
    <t>Комп. на базі Athlon/Hdd</t>
  </si>
  <si>
    <t>Холодильник Норд 241-010</t>
  </si>
  <si>
    <t>Брошуровщик GBC CombBind C 75</t>
  </si>
  <si>
    <t>Диктофон  DS 3300 Olimpus</t>
  </si>
  <si>
    <t>Кондиціонер LG</t>
  </si>
  <si>
    <t>Кондиціонер SH09ZS08</t>
  </si>
  <si>
    <t>Кондиціонер SH12ZWHD</t>
  </si>
  <si>
    <t>Міні АТС LGGHX-46</t>
  </si>
  <si>
    <t>Шафа комутаційна</t>
  </si>
  <si>
    <t>Автомобіль ВАЗ 21043</t>
  </si>
  <si>
    <t>Відеокамера Сanon LEGRIA</t>
  </si>
  <si>
    <t>Цифрова фотокамера Сanon</t>
  </si>
  <si>
    <t>Шафа металева</t>
  </si>
  <si>
    <t>Конференц. Стіл</t>
  </si>
  <si>
    <t>Поличка</t>
  </si>
  <si>
    <t>Полка кутова</t>
  </si>
  <si>
    <t>Полка для документів</t>
  </si>
  <si>
    <t>111300521/3</t>
  </si>
  <si>
    <t>111300521/1</t>
  </si>
  <si>
    <t>111300520/2</t>
  </si>
  <si>
    <t>Стіл комп’ютерний</t>
  </si>
  <si>
    <t>Телефонний апарат</t>
  </si>
  <si>
    <t>Тумба офісна</t>
  </si>
  <si>
    <t>Шафа канцелярська відкрита</t>
  </si>
  <si>
    <t>Шафа канцелярська закрита</t>
  </si>
  <si>
    <t>Шафа сервант книжкова</t>
  </si>
  <si>
    <t>Стілець чорний А-1</t>
  </si>
  <si>
    <t>Крісло Comfort GTP</t>
  </si>
  <si>
    <t>Принтер Canon IP 2000</t>
  </si>
  <si>
    <t>Принтер Canon LBP 2900</t>
  </si>
  <si>
    <t>Тел. Panasonic KX TS236</t>
  </si>
  <si>
    <t>Телефон Panasonic білий</t>
  </si>
  <si>
    <t>Шафа (2050*1000*500)</t>
  </si>
  <si>
    <t>Шафа для одягу (1850*640*350)</t>
  </si>
  <si>
    <t>Тумба під телевізор</t>
  </si>
  <si>
    <t>Стілець  ISO чорний</t>
  </si>
  <si>
    <t>Монітор  TFT 19 Hanns</t>
  </si>
  <si>
    <t>Крісло  KOMFORT (чорне)</t>
  </si>
  <si>
    <t>111300520/5</t>
  </si>
  <si>
    <t>Різак дисковий</t>
  </si>
  <si>
    <t>Металева шафа з замком</t>
  </si>
  <si>
    <t>Стіл офісний однотумбовий</t>
  </si>
  <si>
    <t>Стіл журнальний</t>
  </si>
  <si>
    <t>Шафа канц. закрита</t>
  </si>
  <si>
    <t>Жалюзі вертикальні</t>
  </si>
  <si>
    <t>Стілець Era BL</t>
  </si>
  <si>
    <t>Монітор TFT 19 Hanns</t>
  </si>
  <si>
    <t>Стіл офісний 1400*700*750</t>
  </si>
  <si>
    <t>Тумба мобільна 500*400*600</t>
  </si>
  <si>
    <t>Шафа офісна для паперів</t>
  </si>
  <si>
    <t>Тумба мобільна</t>
  </si>
  <si>
    <t>Шафа для паперів</t>
  </si>
  <si>
    <t>телефон</t>
  </si>
  <si>
    <t>БПФ Canon i-SENSYS MF 3010</t>
  </si>
  <si>
    <t>Крісло ATLANT (чорне)</t>
  </si>
  <si>
    <t>111300582/1</t>
  </si>
  <si>
    <t>Рукав пожежний</t>
  </si>
  <si>
    <t>Сейф металевий</t>
  </si>
  <si>
    <t>Електрокамін Термія</t>
  </si>
  <si>
    <t>Телефон Panasonik</t>
  </si>
  <si>
    <t xml:space="preserve">Вентилятор </t>
  </si>
  <si>
    <t>Мережевий подовжувач</t>
  </si>
  <si>
    <t>Принтер LBP 2900</t>
  </si>
  <si>
    <t>Європідставка під колонку</t>
  </si>
  <si>
    <t>Підставка під прапор</t>
  </si>
  <si>
    <t>Прапор Вінницька область</t>
  </si>
  <si>
    <t>Прапор України</t>
  </si>
  <si>
    <t>Стіл компютерний</t>
  </si>
  <si>
    <t>Тумба</t>
  </si>
  <si>
    <t>Системний телефон GK24E</t>
  </si>
  <si>
    <t>МФУ Canon 43201</t>
  </si>
  <si>
    <t>Монітор TFT17 SM740N</t>
  </si>
  <si>
    <t>Комп"ютер Сеl/2/6/256DDR</t>
  </si>
  <si>
    <t>Робочий проект "Очистка від намулових наносів річки"Південний Буг в межах Стрижавської селищної ради" - капітальний ремонт</t>
  </si>
  <si>
    <t>Первicнa вартiсть,       грн.</t>
  </si>
  <si>
    <t xml:space="preserve">Зaлишкова вартiсть,      грн.                                                                                                          </t>
  </si>
  <si>
    <t xml:space="preserve">Техн. компл. ІТС </t>
  </si>
  <si>
    <t>Монітор Samsung LS19A10NS</t>
  </si>
  <si>
    <t>PK ALFA</t>
  </si>
  <si>
    <t>101460113/3</t>
  </si>
  <si>
    <t>ПК Brain</t>
  </si>
  <si>
    <t>Рахунок 1311 "Капітальні інвестиції в основні засоби"</t>
  </si>
  <si>
    <t>Стільці полумякі</t>
  </si>
  <si>
    <t>БПФ Canon i-SENSYS 4320</t>
  </si>
  <si>
    <t>Разом по рахунку 1113</t>
  </si>
  <si>
    <t>Червона книга України рослинний світ</t>
  </si>
  <si>
    <t>Червона книга України тваринний світ</t>
  </si>
  <si>
    <t>Блок безперебійного живлення</t>
  </si>
  <si>
    <t>Фліпчарт</t>
  </si>
  <si>
    <t>Штатив для фото</t>
  </si>
  <si>
    <t>Стілець полумякий</t>
  </si>
  <si>
    <t>Стілець самба</t>
  </si>
  <si>
    <t>Стуло Comfort</t>
  </si>
  <si>
    <t>111300521/2</t>
  </si>
  <si>
    <t>Монітор LG</t>
  </si>
  <si>
    <t>Жалюзі</t>
  </si>
  <si>
    <t>111300521/9</t>
  </si>
  <si>
    <t>Крісло комфорт</t>
  </si>
  <si>
    <t>Разом по рахунку 1311</t>
  </si>
  <si>
    <t xml:space="preserve">Разом по рахунку 1014       </t>
  </si>
  <si>
    <t xml:space="preserve">Разом по рахунку 1016  </t>
  </si>
  <si>
    <t>Рахунок 1015 "Транспортні засоби"</t>
  </si>
  <si>
    <t>Разом по рахунку 1015</t>
  </si>
  <si>
    <t>Драбина ELKOP</t>
  </si>
  <si>
    <t>Болгарка</t>
  </si>
  <si>
    <t>Гвоздодьор</t>
  </si>
  <si>
    <t>Електродрель</t>
  </si>
  <si>
    <t>Молоток</t>
  </si>
  <si>
    <t>Перфоратор</t>
  </si>
  <si>
    <t>Шуроповерт</t>
  </si>
  <si>
    <t>Рахунок  1812 "Малоцінні та швидкозношуючі предмети"</t>
  </si>
  <si>
    <t>Жалюзі вертикальні, м.кв.</t>
  </si>
  <si>
    <t>Микола ТКАЧУК</t>
  </si>
  <si>
    <t xml:space="preserve">до розпорядження Голови </t>
  </si>
  <si>
    <t xml:space="preserve">обласної державної адміністрації </t>
  </si>
  <si>
    <t xml:space="preserve">Ствол пожежний </t>
  </si>
  <si>
    <t>02 червня 2021 року № 467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</si>
  <si>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 обласної державної адміністрації до Управління розвитку територій та інфраструктури обласної державної адміністрації</t>
  </si>
  <si>
    <t xml:space="preserve"> N</t>
  </si>
  <si>
    <t>Директор Департаменту агропромислового розвитку, екології та природних ресурсів обласної державної адміністрації, голова ліквідаційної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</si>
</sst>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Arial"/>
      <family val="2"/>
      <charset val="204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justify"/>
    </xf>
    <xf numFmtId="0" fontId="1" fillId="0" borderId="1" xfId="0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justify" wrapText="1"/>
    </xf>
    <xf numFmtId="0" fontId="0" fillId="3" borderId="0" xfId="0" applyFill="1"/>
    <xf numFmtId="0" fontId="0" fillId="2" borderId="0" xfId="0" applyFill="1"/>
    <xf numFmtId="0" fontId="2" fillId="0" borderId="0" xfId="0" applyFont="1" applyBorder="1" applyAlignment="1">
      <alignment vertical="justify" wrapText="1"/>
    </xf>
    <xf numFmtId="2" fontId="2" fillId="0" borderId="0" xfId="0" applyNumberFormat="1" applyFont="1" applyBorder="1" applyAlignment="1">
      <alignment horizontal="center" vertical="justify" wrapText="1"/>
    </xf>
    <xf numFmtId="0" fontId="1" fillId="0" borderId="0" xfId="0" applyFont="1" applyBorder="1" applyAlignment="1">
      <alignment vertical="justify" wrapText="1"/>
    </xf>
    <xf numFmtId="0" fontId="2" fillId="0" borderId="0" xfId="0" applyNumberFormat="1" applyFont="1" applyBorder="1" applyAlignment="1">
      <alignment horizontal="center" vertical="justify" wrapText="1"/>
    </xf>
    <xf numFmtId="0" fontId="1" fillId="0" borderId="0" xfId="0" applyNumberFormat="1" applyFont="1" applyBorder="1" applyAlignment="1">
      <alignment vertical="justify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0" fontId="4" fillId="0" borderId="1" xfId="0" applyFont="1" applyBorder="1" applyAlignment="1">
      <alignment horizontal="center" vertical="justify" wrapText="1"/>
    </xf>
    <xf numFmtId="0" fontId="4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justify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justify" wrapText="1"/>
    </xf>
    <xf numFmtId="2" fontId="9" fillId="0" borderId="1" xfId="0" applyNumberFormat="1" applyFont="1" applyBorder="1"/>
    <xf numFmtId="2" fontId="7" fillId="0" borderId="5" xfId="0" applyNumberFormat="1" applyFont="1" applyBorder="1" applyAlignment="1">
      <alignment vertical="justify" wrapText="1"/>
    </xf>
    <xf numFmtId="2" fontId="7" fillId="0" borderId="1" xfId="0" applyNumberFormat="1" applyFont="1" applyBorder="1" applyAlignment="1">
      <alignment vertical="justify" wrapText="1"/>
    </xf>
    <xf numFmtId="0" fontId="10" fillId="0" borderId="0" xfId="0" applyFont="1"/>
    <xf numFmtId="0" fontId="7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vertical="top"/>
    </xf>
    <xf numFmtId="0" fontId="7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justify" wrapText="1"/>
    </xf>
    <xf numFmtId="2" fontId="9" fillId="2" borderId="1" xfId="0" applyNumberFormat="1" applyFont="1" applyFill="1" applyBorder="1"/>
    <xf numFmtId="2" fontId="7" fillId="2" borderId="5" xfId="0" applyNumberFormat="1" applyFont="1" applyFill="1" applyBorder="1" applyAlignment="1">
      <alignment vertical="justify" wrapText="1"/>
    </xf>
    <xf numFmtId="2" fontId="7" fillId="2" borderId="1" xfId="0" applyNumberFormat="1" applyFont="1" applyFill="1" applyBorder="1" applyAlignment="1">
      <alignment vertical="justify" wrapText="1"/>
    </xf>
    <xf numFmtId="0" fontId="10" fillId="2" borderId="0" xfId="0" applyFont="1" applyFill="1"/>
    <xf numFmtId="0" fontId="10" fillId="3" borderId="0" xfId="0" applyFont="1" applyFill="1"/>
    <xf numFmtId="0" fontId="7" fillId="0" borderId="9" xfId="0" applyFont="1" applyBorder="1" applyAlignment="1">
      <alignment horizontal="center" vertical="justify" wrapText="1"/>
    </xf>
    <xf numFmtId="2" fontId="7" fillId="0" borderId="9" xfId="0" applyNumberFormat="1" applyFont="1" applyBorder="1" applyAlignment="1">
      <alignment horizontal="right" vertical="justify" wrapText="1"/>
    </xf>
    <xf numFmtId="0" fontId="7" fillId="0" borderId="9" xfId="0" applyFont="1" applyBorder="1" applyAlignment="1">
      <alignment vertical="justify" wrapText="1"/>
    </xf>
    <xf numFmtId="164" fontId="9" fillId="0" borderId="1" xfId="0" applyNumberFormat="1" applyFont="1" applyBorder="1"/>
    <xf numFmtId="0" fontId="7" fillId="2" borderId="9" xfId="0" applyFont="1" applyFill="1" applyBorder="1" applyAlignment="1">
      <alignment vertical="justify" wrapText="1"/>
    </xf>
    <xf numFmtId="164" fontId="9" fillId="2" borderId="1" xfId="0" applyNumberFormat="1" applyFont="1" applyFill="1" applyBorder="1"/>
    <xf numFmtId="0" fontId="7" fillId="0" borderId="1" xfId="0" applyFont="1" applyBorder="1" applyAlignment="1">
      <alignment horizontal="center" vertical="justify" wrapText="1"/>
    </xf>
    <xf numFmtId="2" fontId="7" fillId="0" borderId="1" xfId="0" applyNumberFormat="1" applyFont="1" applyBorder="1" applyAlignment="1">
      <alignment horizontal="right" vertical="justify" wrapText="1"/>
    </xf>
    <xf numFmtId="0" fontId="7" fillId="0" borderId="5" xfId="0" applyFont="1" applyBorder="1" applyAlignment="1">
      <alignment vertical="justify" wrapText="1"/>
    </xf>
    <xf numFmtId="0" fontId="7" fillId="0" borderId="5" xfId="0" applyFont="1" applyBorder="1" applyAlignment="1">
      <alignment wrapText="1"/>
    </xf>
    <xf numFmtId="0" fontId="8" fillId="0" borderId="1" xfId="0" applyFont="1" applyBorder="1" applyAlignment="1">
      <alignment vertical="justify" wrapText="1"/>
    </xf>
    <xf numFmtId="2" fontId="8" fillId="0" borderId="1" xfId="0" applyNumberFormat="1" applyFont="1" applyBorder="1" applyAlignment="1">
      <alignment vertical="justify" wrapText="1"/>
    </xf>
    <xf numFmtId="0" fontId="8" fillId="0" borderId="3" xfId="0" applyFon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justify" wrapText="1"/>
    </xf>
    <xf numFmtId="0" fontId="8" fillId="0" borderId="4" xfId="0" applyFont="1" applyBorder="1" applyAlignment="1">
      <alignment vertical="justify" wrapText="1"/>
    </xf>
    <xf numFmtId="2" fontId="8" fillId="0" borderId="4" xfId="0" applyNumberFormat="1" applyFont="1" applyBorder="1" applyAlignment="1">
      <alignment vertical="justify" wrapText="1"/>
    </xf>
    <xf numFmtId="2" fontId="8" fillId="0" borderId="5" xfId="0" applyNumberFormat="1" applyFont="1" applyBorder="1" applyAlignment="1">
      <alignment vertical="justify" wrapText="1"/>
    </xf>
    <xf numFmtId="0" fontId="8" fillId="0" borderId="1" xfId="0" applyFont="1" applyBorder="1" applyAlignment="1">
      <alignment horizontal="center" vertical="justify" wrapText="1"/>
    </xf>
    <xf numFmtId="0" fontId="7" fillId="2" borderId="3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wrapText="1"/>
    </xf>
    <xf numFmtId="2" fontId="11" fillId="2" borderId="1" xfId="0" applyNumberFormat="1" applyFont="1" applyFill="1" applyBorder="1"/>
    <xf numFmtId="2" fontId="8" fillId="2" borderId="5" xfId="0" applyNumberFormat="1" applyFont="1" applyFill="1" applyBorder="1" applyAlignment="1">
      <alignment vertical="justify" wrapText="1"/>
    </xf>
    <xf numFmtId="0" fontId="7" fillId="0" borderId="1" xfId="0" applyFont="1" applyBorder="1"/>
    <xf numFmtId="2" fontId="9" fillId="0" borderId="0" xfId="0" applyNumberFormat="1" applyFont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vertical="justify"/>
    </xf>
    <xf numFmtId="2" fontId="7" fillId="0" borderId="1" xfId="0" applyNumberFormat="1" applyFont="1" applyBorder="1" applyAlignment="1">
      <alignment vertical="justify"/>
    </xf>
    <xf numFmtId="0" fontId="8" fillId="0" borderId="10" xfId="0" applyFont="1" applyBorder="1" applyAlignment="1">
      <alignment vertical="justify" wrapText="1"/>
    </xf>
    <xf numFmtId="2" fontId="8" fillId="0" borderId="10" xfId="0" applyNumberFormat="1" applyFont="1" applyBorder="1" applyAlignment="1">
      <alignment horizontal="right" vertical="justify" wrapText="1"/>
    </xf>
    <xf numFmtId="2" fontId="8" fillId="0" borderId="2" xfId="0" applyNumberFormat="1" applyFont="1" applyBorder="1" applyAlignment="1">
      <alignment horizontal="right" vertical="justify" wrapText="1"/>
    </xf>
    <xf numFmtId="0" fontId="8" fillId="0" borderId="11" xfId="0" applyFont="1" applyBorder="1" applyAlignment="1">
      <alignment horizontal="center" vertical="justify" wrapText="1"/>
    </xf>
    <xf numFmtId="0" fontId="8" fillId="0" borderId="0" xfId="0" applyFont="1" applyBorder="1" applyAlignment="1">
      <alignment horizontal="center" vertical="justify" wrapText="1"/>
    </xf>
    <xf numFmtId="0" fontId="8" fillId="0" borderId="8" xfId="0" applyFont="1" applyBorder="1" applyAlignment="1">
      <alignment vertical="justify" wrapText="1"/>
    </xf>
    <xf numFmtId="2" fontId="8" fillId="0" borderId="8" xfId="0" applyNumberFormat="1" applyFont="1" applyBorder="1" applyAlignment="1">
      <alignment horizontal="right" vertical="justify" wrapText="1"/>
    </xf>
    <xf numFmtId="2" fontId="8" fillId="0" borderId="13" xfId="0" applyNumberFormat="1" applyFont="1" applyBorder="1" applyAlignment="1">
      <alignment horizontal="right" vertical="justify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vertical="justify" wrapText="1"/>
    </xf>
    <xf numFmtId="2" fontId="9" fillId="0" borderId="1" xfId="0" applyNumberFormat="1" applyFont="1" applyBorder="1" applyAlignment="1">
      <alignment wrapText="1"/>
    </xf>
    <xf numFmtId="2" fontId="7" fillId="0" borderId="5" xfId="0" applyNumberFormat="1" applyFont="1" applyBorder="1" applyAlignment="1">
      <alignment horizontal="right" vertical="justify" wrapText="1"/>
    </xf>
    <xf numFmtId="0" fontId="9" fillId="0" borderId="1" xfId="0" applyFont="1" applyBorder="1"/>
    <xf numFmtId="0" fontId="7" fillId="0" borderId="3" xfId="0" applyFont="1" applyBorder="1" applyAlignment="1">
      <alignment horizontal="right" vertical="justify" wrapText="1"/>
    </xf>
    <xf numFmtId="2" fontId="9" fillId="0" borderId="9" xfId="0" applyNumberFormat="1" applyFont="1" applyBorder="1"/>
    <xf numFmtId="0" fontId="9" fillId="0" borderId="1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7" fillId="0" borderId="2" xfId="0" applyFont="1" applyBorder="1" applyAlignment="1">
      <alignment horizontal="right" vertical="justify" wrapText="1"/>
    </xf>
    <xf numFmtId="2" fontId="9" fillId="0" borderId="2" xfId="0" applyNumberFormat="1" applyFont="1" applyBorder="1"/>
    <xf numFmtId="0" fontId="7" fillId="0" borderId="1" xfId="0" applyFont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vertical="top"/>
    </xf>
    <xf numFmtId="2" fontId="9" fillId="2" borderId="9" xfId="0" applyNumberFormat="1" applyFont="1" applyFill="1" applyBorder="1" applyAlignment="1">
      <alignment vertical="top"/>
    </xf>
    <xf numFmtId="2" fontId="7" fillId="2" borderId="5" xfId="0" applyNumberFormat="1" applyFont="1" applyFill="1" applyBorder="1" applyAlignment="1">
      <alignment horizontal="right" vertical="justify" wrapText="1"/>
    </xf>
    <xf numFmtId="2" fontId="7" fillId="2" borderId="1" xfId="0" applyNumberFormat="1" applyFont="1" applyFill="1" applyBorder="1" applyAlignment="1">
      <alignment horizontal="right" vertical="justify" wrapText="1"/>
    </xf>
    <xf numFmtId="0" fontId="7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0" fontId="7" fillId="0" borderId="9" xfId="0" applyNumberFormat="1" applyFont="1" applyBorder="1" applyAlignment="1">
      <alignment horizontal="center" vertical="justify" wrapText="1"/>
    </xf>
    <xf numFmtId="0" fontId="7" fillId="0" borderId="1" xfId="0" applyNumberFormat="1" applyFont="1" applyBorder="1" applyAlignment="1">
      <alignment horizontal="center" vertical="justify" wrapText="1"/>
    </xf>
    <xf numFmtId="0" fontId="7" fillId="0" borderId="1" xfId="0" applyFont="1" applyBorder="1" applyAlignment="1">
      <alignment horizontal="center" vertical="justify"/>
    </xf>
    <xf numFmtId="0" fontId="7" fillId="0" borderId="9" xfId="0" applyFont="1" applyBorder="1" applyAlignment="1">
      <alignment horizontal="right" vertical="justify" wrapText="1"/>
    </xf>
    <xf numFmtId="0" fontId="7" fillId="2" borderId="1" xfId="0" applyNumberFormat="1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right" vertical="justify" wrapText="1"/>
    </xf>
    <xf numFmtId="2" fontId="8" fillId="0" borderId="1" xfId="0" applyNumberFormat="1" applyFont="1" applyBorder="1" applyAlignment="1">
      <alignment horizontal="right" vertical="justify" wrapText="1"/>
    </xf>
    <xf numFmtId="2" fontId="8" fillId="2" borderId="1" xfId="0" applyNumberFormat="1" applyFont="1" applyFill="1" applyBorder="1" applyAlignment="1">
      <alignment horizontal="right" vertical="justify" wrapText="1"/>
    </xf>
    <xf numFmtId="0" fontId="7" fillId="0" borderId="3" xfId="0" applyNumberFormat="1" applyFont="1" applyBorder="1" applyAlignment="1">
      <alignment horizontal="center" vertical="justify" wrapText="1"/>
    </xf>
    <xf numFmtId="0" fontId="7" fillId="0" borderId="4" xfId="0" applyFont="1" applyBorder="1" applyAlignment="1">
      <alignment horizontal="right" vertical="justify" wrapText="1"/>
    </xf>
    <xf numFmtId="2" fontId="8" fillId="0" borderId="4" xfId="0" applyNumberFormat="1" applyFont="1" applyBorder="1" applyAlignment="1">
      <alignment horizontal="right" vertical="justify" wrapText="1"/>
    </xf>
    <xf numFmtId="2" fontId="8" fillId="2" borderId="4" xfId="0" applyNumberFormat="1" applyFont="1" applyFill="1" applyBorder="1" applyAlignment="1">
      <alignment horizontal="right" vertical="justify" wrapText="1"/>
    </xf>
    <xf numFmtId="0" fontId="8" fillId="0" borderId="1" xfId="0" applyNumberFormat="1" applyFont="1" applyBorder="1" applyAlignment="1">
      <alignment horizontal="center" vertical="justify" wrapText="1"/>
    </xf>
    <xf numFmtId="0" fontId="7" fillId="0" borderId="2" xfId="0" applyFont="1" applyBorder="1" applyAlignment="1">
      <alignment horizontal="center" vertical="justify" wrapText="1"/>
    </xf>
    <xf numFmtId="2" fontId="7" fillId="0" borderId="2" xfId="0" applyNumberFormat="1" applyFont="1" applyBorder="1" applyAlignment="1">
      <alignment horizontal="center" vertical="justify" wrapText="1"/>
    </xf>
    <xf numFmtId="0" fontId="8" fillId="0" borderId="3" xfId="0" applyNumberFormat="1" applyFont="1" applyBorder="1" applyAlignment="1">
      <alignment horizontal="center" vertical="justify" wrapText="1"/>
    </xf>
    <xf numFmtId="2" fontId="8" fillId="0" borderId="1" xfId="0" applyNumberFormat="1" applyFont="1" applyBorder="1" applyAlignment="1">
      <alignment horizontal="center" vertical="justify" wrapText="1"/>
    </xf>
    <xf numFmtId="2" fontId="7" fillId="0" borderId="1" xfId="0" applyNumberFormat="1" applyFont="1" applyBorder="1" applyAlignment="1">
      <alignment horizontal="center" vertical="justify" wrapText="1"/>
    </xf>
    <xf numFmtId="0" fontId="7" fillId="0" borderId="9" xfId="0" applyFont="1" applyBorder="1" applyAlignment="1">
      <alignment horizontal="left" vertical="justify" wrapText="1"/>
    </xf>
    <xf numFmtId="2" fontId="7" fillId="0" borderId="9" xfId="0" applyNumberFormat="1" applyFont="1" applyBorder="1" applyAlignment="1">
      <alignment horizontal="center" vertical="justify" wrapText="1"/>
    </xf>
    <xf numFmtId="0" fontId="8" fillId="0" borderId="9" xfId="0" applyFont="1" applyBorder="1" applyAlignment="1">
      <alignment vertical="justify" wrapText="1"/>
    </xf>
    <xf numFmtId="0" fontId="8" fillId="0" borderId="9" xfId="0" applyFont="1" applyBorder="1" applyAlignment="1">
      <alignment horizontal="center" vertical="justify" wrapText="1"/>
    </xf>
    <xf numFmtId="2" fontId="8" fillId="0" borderId="9" xfId="0" applyNumberFormat="1" applyFont="1" applyBorder="1" applyAlignment="1">
      <alignment horizontal="center" vertical="justify" wrapText="1"/>
    </xf>
    <xf numFmtId="0" fontId="7" fillId="0" borderId="0" xfId="0" applyFont="1" applyBorder="1" applyAlignment="1">
      <alignment vertical="justify" wrapText="1"/>
    </xf>
    <xf numFmtId="0" fontId="8" fillId="0" borderId="8" xfId="0" applyNumberFormat="1" applyFont="1" applyBorder="1" applyAlignment="1">
      <alignment horizontal="center" vertical="justify" wrapText="1"/>
    </xf>
    <xf numFmtId="0" fontId="8" fillId="0" borderId="0" xfId="0" applyFont="1" applyBorder="1" applyAlignment="1">
      <alignment vertical="justify" wrapText="1"/>
    </xf>
    <xf numFmtId="2" fontId="8" fillId="0" borderId="0" xfId="0" applyNumberFormat="1" applyFont="1" applyBorder="1" applyAlignment="1">
      <alignment horizontal="center" vertical="justify" wrapText="1"/>
    </xf>
    <xf numFmtId="0" fontId="8" fillId="0" borderId="5" xfId="0" applyFont="1" applyBorder="1" applyAlignment="1">
      <alignment vertical="justify" wrapTex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/>
    <xf numFmtId="0" fontId="8" fillId="0" borderId="1" xfId="0" applyFont="1" applyBorder="1" applyAlignment="1">
      <alignment horizontal="center" vertical="justify" wrapText="1"/>
    </xf>
    <xf numFmtId="0" fontId="8" fillId="0" borderId="0" xfId="0" applyNumberFormat="1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justify" wrapText="1"/>
    </xf>
    <xf numFmtId="0" fontId="8" fillId="0" borderId="3" xfId="0" applyFont="1" applyBorder="1" applyAlignment="1">
      <alignment horizontal="center" vertical="justify" wrapText="1"/>
    </xf>
    <xf numFmtId="0" fontId="8" fillId="0" borderId="4" xfId="0" applyFont="1" applyBorder="1" applyAlignment="1">
      <alignment horizontal="center" vertical="justify" wrapText="1"/>
    </xf>
    <xf numFmtId="0" fontId="8" fillId="0" borderId="5" xfId="0" applyFont="1" applyBorder="1" applyAlignment="1">
      <alignment horizontal="center" vertical="justify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justify"/>
    </xf>
    <xf numFmtId="0" fontId="8" fillId="0" borderId="0" xfId="0" applyFont="1" applyAlignment="1">
      <alignment horizontal="center" vertical="justify" wrapText="1"/>
    </xf>
    <xf numFmtId="0" fontId="0" fillId="0" borderId="6" xfId="0" applyBorder="1" applyAlignment="1">
      <alignment horizontal="center" vertical="justify"/>
    </xf>
    <xf numFmtId="0" fontId="4" fillId="0" borderId="7" xfId="0" applyFont="1" applyBorder="1" applyAlignment="1">
      <alignment horizontal="center" vertical="justify" wrapText="1"/>
    </xf>
    <xf numFmtId="0" fontId="4" fillId="0" borderId="8" xfId="0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8" fillId="0" borderId="8" xfId="0" applyFont="1" applyBorder="1" applyAlignment="1">
      <alignment horizontal="center" vertical="justify" wrapText="1"/>
    </xf>
    <xf numFmtId="0" fontId="8" fillId="0" borderId="11" xfId="0" applyFont="1" applyBorder="1" applyAlignment="1">
      <alignment horizontal="center" vertical="justify" wrapText="1"/>
    </xf>
    <xf numFmtId="0" fontId="8" fillId="0" borderId="6" xfId="0" applyFont="1" applyBorder="1" applyAlignment="1">
      <alignment horizontal="center" vertical="justify" wrapText="1"/>
    </xf>
    <xf numFmtId="0" fontId="8" fillId="0" borderId="12" xfId="0" applyFont="1" applyBorder="1" applyAlignment="1">
      <alignment horizontal="center" vertical="justify" wrapText="1"/>
    </xf>
    <xf numFmtId="164" fontId="9" fillId="0" borderId="1" xfId="0" applyNumberFormat="1" applyFont="1" applyBorder="1" applyAlignment="1">
      <alignment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239"/>
  <sheetViews>
    <sheetView tabSelected="1" topLeftCell="A217" zoomScaleSheetLayoutView="100" workbookViewId="0">
      <selection activeCell="E234" sqref="E234"/>
    </sheetView>
  </sheetViews>
  <sheetFormatPr defaultRowHeight="15.95" customHeight="1" x14ac:dyDescent="0.2"/>
  <cols>
    <col min="1" max="1" width="9.140625" style="1"/>
    <col min="2" max="2" width="17.140625" style="1" customWidth="1"/>
    <col min="3" max="3" width="42.140625" style="1" customWidth="1"/>
    <col min="4" max="4" width="11.28515625" style="1" customWidth="1"/>
    <col min="5" max="5" width="15" style="1" customWidth="1"/>
    <col min="6" max="6" width="17.7109375" style="1" customWidth="1"/>
    <col min="7" max="7" width="15.140625" style="1" customWidth="1"/>
    <col min="8" max="8" width="4.85546875" customWidth="1"/>
    <col min="9" max="9" width="9.140625" hidden="1" customWidth="1"/>
  </cols>
  <sheetData>
    <row r="1" spans="1:9" ht="19.5" customHeight="1" x14ac:dyDescent="0.3">
      <c r="A1" s="13"/>
      <c r="B1" s="13"/>
      <c r="C1" s="13"/>
      <c r="D1" s="13"/>
      <c r="E1" s="136" t="s">
        <v>4</v>
      </c>
      <c r="F1" s="136"/>
      <c r="G1" s="136"/>
    </row>
    <row r="2" spans="1:9" ht="19.5" customHeight="1" x14ac:dyDescent="0.2">
      <c r="A2" s="13"/>
      <c r="B2" s="13"/>
      <c r="C2" s="13"/>
      <c r="D2" s="13"/>
      <c r="E2" s="137" t="s">
        <v>146</v>
      </c>
      <c r="F2" s="137"/>
      <c r="G2" s="137"/>
    </row>
    <row r="3" spans="1:9" ht="19.5" customHeight="1" x14ac:dyDescent="0.3">
      <c r="A3" s="13"/>
      <c r="B3" s="13"/>
      <c r="C3" s="13"/>
      <c r="D3" s="13"/>
      <c r="E3" s="136" t="s">
        <v>147</v>
      </c>
      <c r="F3" s="136"/>
      <c r="G3" s="136"/>
    </row>
    <row r="4" spans="1:9" ht="19.5" customHeight="1" x14ac:dyDescent="0.3">
      <c r="A4" s="13"/>
      <c r="B4" s="13"/>
      <c r="C4" s="13"/>
      <c r="D4" s="13"/>
      <c r="E4" s="136" t="s">
        <v>149</v>
      </c>
      <c r="F4" s="136"/>
      <c r="G4" s="136"/>
    </row>
    <row r="5" spans="1:9" ht="15.95" customHeight="1" x14ac:dyDescent="0.3">
      <c r="A5" s="13"/>
      <c r="B5" s="13"/>
      <c r="C5" s="13"/>
      <c r="D5" s="13"/>
      <c r="E5" s="11"/>
      <c r="F5" s="11"/>
      <c r="G5" s="11"/>
    </row>
    <row r="6" spans="1:9" ht="79.5" customHeight="1" x14ac:dyDescent="0.2">
      <c r="A6" s="138" t="s">
        <v>150</v>
      </c>
      <c r="B6" s="138"/>
      <c r="C6" s="138"/>
      <c r="D6" s="138"/>
      <c r="E6" s="138"/>
      <c r="F6" s="138"/>
      <c r="G6" s="138"/>
    </row>
    <row r="7" spans="1:9" ht="15.95" customHeight="1" x14ac:dyDescent="0.2">
      <c r="E7" s="139"/>
      <c r="F7" s="139"/>
      <c r="G7" s="139"/>
    </row>
    <row r="8" spans="1:9" ht="56.25" customHeight="1" x14ac:dyDescent="0.2">
      <c r="A8" s="12" t="s">
        <v>151</v>
      </c>
      <c r="B8" s="18" t="s">
        <v>0</v>
      </c>
      <c r="C8" s="17" t="s">
        <v>1</v>
      </c>
      <c r="D8" s="18" t="s">
        <v>3</v>
      </c>
      <c r="E8" s="12" t="s">
        <v>107</v>
      </c>
      <c r="F8" s="12" t="s">
        <v>2</v>
      </c>
      <c r="G8" s="12" t="s">
        <v>108</v>
      </c>
    </row>
    <row r="9" spans="1:9" ht="15.95" customHeight="1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</row>
    <row r="10" spans="1:9" ht="18.75" customHeight="1" x14ac:dyDescent="0.2">
      <c r="A10" s="140" t="s">
        <v>6</v>
      </c>
      <c r="B10" s="141"/>
      <c r="C10" s="141"/>
      <c r="D10" s="141"/>
      <c r="E10" s="141"/>
      <c r="F10" s="142"/>
      <c r="G10" s="143"/>
    </row>
    <row r="11" spans="1:9" ht="24.75" customHeight="1" x14ac:dyDescent="0.3">
      <c r="A11" s="19">
        <v>1</v>
      </c>
      <c r="B11" s="20">
        <v>101460110</v>
      </c>
      <c r="C11" s="21" t="s">
        <v>20</v>
      </c>
      <c r="D11" s="22">
        <v>1</v>
      </c>
      <c r="E11" s="23">
        <v>2140</v>
      </c>
      <c r="F11" s="24">
        <v>2140</v>
      </c>
      <c r="G11" s="25">
        <f t="shared" ref="G11:G41" si="0">E11-F11</f>
        <v>0</v>
      </c>
      <c r="H11" s="26"/>
      <c r="I11" s="26"/>
    </row>
    <row r="12" spans="1:9" ht="24.75" customHeight="1" x14ac:dyDescent="0.3">
      <c r="A12" s="19">
        <f>A11+1</f>
        <v>2</v>
      </c>
      <c r="B12" s="20">
        <v>101460113</v>
      </c>
      <c r="C12" s="21" t="s">
        <v>21</v>
      </c>
      <c r="D12" s="22">
        <v>1</v>
      </c>
      <c r="E12" s="23">
        <v>1002.5</v>
      </c>
      <c r="F12" s="24">
        <v>1002.5</v>
      </c>
      <c r="G12" s="25">
        <f t="shared" si="0"/>
        <v>0</v>
      </c>
      <c r="H12" s="26"/>
      <c r="I12" s="26"/>
    </row>
    <row r="13" spans="1:9" ht="24.75" customHeight="1" x14ac:dyDescent="0.3">
      <c r="A13" s="19">
        <f t="shared" ref="A13:A74" si="1">A12+1</f>
        <v>3</v>
      </c>
      <c r="B13" s="20">
        <v>101460111</v>
      </c>
      <c r="C13" s="21" t="s">
        <v>22</v>
      </c>
      <c r="D13" s="22">
        <v>1</v>
      </c>
      <c r="E13" s="23">
        <v>5044</v>
      </c>
      <c r="F13" s="24">
        <v>5044</v>
      </c>
      <c r="G13" s="25">
        <f t="shared" si="0"/>
        <v>0</v>
      </c>
      <c r="H13" s="26"/>
      <c r="I13" s="26"/>
    </row>
    <row r="14" spans="1:9" ht="24.75" customHeight="1" x14ac:dyDescent="0.3">
      <c r="A14" s="19">
        <f t="shared" si="1"/>
        <v>4</v>
      </c>
      <c r="B14" s="20" t="s">
        <v>17</v>
      </c>
      <c r="C14" s="21" t="s">
        <v>21</v>
      </c>
      <c r="D14" s="22">
        <v>1</v>
      </c>
      <c r="E14" s="23">
        <v>1002.5</v>
      </c>
      <c r="F14" s="24">
        <v>1002.5</v>
      </c>
      <c r="G14" s="25">
        <f t="shared" si="0"/>
        <v>0</v>
      </c>
      <c r="H14" s="26"/>
      <c r="I14" s="26"/>
    </row>
    <row r="15" spans="1:9" ht="24.75" customHeight="1" x14ac:dyDescent="0.3">
      <c r="A15" s="19">
        <f t="shared" si="1"/>
        <v>5</v>
      </c>
      <c r="B15" s="20" t="s">
        <v>18</v>
      </c>
      <c r="C15" s="21" t="s">
        <v>21</v>
      </c>
      <c r="D15" s="22">
        <v>1</v>
      </c>
      <c r="E15" s="23">
        <v>1002.5</v>
      </c>
      <c r="F15" s="24">
        <v>1002.5</v>
      </c>
      <c r="G15" s="25">
        <f t="shared" si="0"/>
        <v>0</v>
      </c>
      <c r="H15" s="26"/>
      <c r="I15" s="26"/>
    </row>
    <row r="16" spans="1:9" ht="24.75" customHeight="1" x14ac:dyDescent="0.3">
      <c r="A16" s="19">
        <f t="shared" si="1"/>
        <v>6</v>
      </c>
      <c r="B16" s="20">
        <v>101460133</v>
      </c>
      <c r="C16" s="21" t="s">
        <v>19</v>
      </c>
      <c r="D16" s="22">
        <v>1</v>
      </c>
      <c r="E16" s="23">
        <v>3010</v>
      </c>
      <c r="F16" s="24">
        <v>3010</v>
      </c>
      <c r="G16" s="25">
        <f t="shared" si="0"/>
        <v>0</v>
      </c>
      <c r="H16" s="26"/>
      <c r="I16" s="26"/>
    </row>
    <row r="17" spans="1:9" ht="24.75" customHeight="1" x14ac:dyDescent="0.3">
      <c r="A17" s="19">
        <f t="shared" si="1"/>
        <v>7</v>
      </c>
      <c r="B17" s="20">
        <v>101460093</v>
      </c>
      <c r="C17" s="21" t="s">
        <v>23</v>
      </c>
      <c r="D17" s="22">
        <v>1</v>
      </c>
      <c r="E17" s="23">
        <v>4986</v>
      </c>
      <c r="F17" s="24">
        <v>4986</v>
      </c>
      <c r="G17" s="25">
        <f t="shared" si="0"/>
        <v>0</v>
      </c>
      <c r="H17" s="26"/>
      <c r="I17" s="26"/>
    </row>
    <row r="18" spans="1:9" ht="24.75" customHeight="1" x14ac:dyDescent="0.3">
      <c r="A18" s="19">
        <f t="shared" si="1"/>
        <v>8</v>
      </c>
      <c r="B18" s="20">
        <v>101460088</v>
      </c>
      <c r="C18" s="21" t="s">
        <v>24</v>
      </c>
      <c r="D18" s="22">
        <v>1</v>
      </c>
      <c r="E18" s="23">
        <v>4917</v>
      </c>
      <c r="F18" s="24">
        <v>3894.94</v>
      </c>
      <c r="G18" s="25">
        <f t="shared" si="0"/>
        <v>1022.06</v>
      </c>
      <c r="H18" s="26"/>
      <c r="I18" s="26"/>
    </row>
    <row r="19" spans="1:9" ht="22.5" customHeight="1" x14ac:dyDescent="0.3">
      <c r="A19" s="19">
        <f t="shared" si="1"/>
        <v>9</v>
      </c>
      <c r="B19" s="27">
        <v>101460080</v>
      </c>
      <c r="C19" s="21" t="s">
        <v>5</v>
      </c>
      <c r="D19" s="22">
        <v>1</v>
      </c>
      <c r="E19" s="23">
        <v>4917</v>
      </c>
      <c r="F19" s="24">
        <v>3895.94</v>
      </c>
      <c r="G19" s="25">
        <f t="shared" si="0"/>
        <v>1021.06</v>
      </c>
      <c r="H19" s="26"/>
      <c r="I19" s="26"/>
    </row>
    <row r="20" spans="1:9" ht="24.75" customHeight="1" x14ac:dyDescent="0.3">
      <c r="A20" s="19">
        <f t="shared" si="1"/>
        <v>10</v>
      </c>
      <c r="B20" s="20">
        <v>101460087</v>
      </c>
      <c r="C20" s="21" t="s">
        <v>24</v>
      </c>
      <c r="D20" s="22">
        <v>1</v>
      </c>
      <c r="E20" s="23">
        <v>4917</v>
      </c>
      <c r="F20" s="24">
        <v>3895.94</v>
      </c>
      <c r="G20" s="25">
        <f t="shared" si="0"/>
        <v>1021.06</v>
      </c>
      <c r="H20" s="26"/>
      <c r="I20" s="26"/>
    </row>
    <row r="21" spans="1:9" ht="24.75" customHeight="1" x14ac:dyDescent="0.3">
      <c r="A21" s="19">
        <f t="shared" si="1"/>
        <v>11</v>
      </c>
      <c r="B21" s="20">
        <v>101460089</v>
      </c>
      <c r="C21" s="21" t="s">
        <v>24</v>
      </c>
      <c r="D21" s="22">
        <v>1</v>
      </c>
      <c r="E21" s="23">
        <v>4917</v>
      </c>
      <c r="F21" s="24">
        <v>3894.94</v>
      </c>
      <c r="G21" s="25">
        <f t="shared" si="0"/>
        <v>1022.06</v>
      </c>
      <c r="H21" s="26"/>
      <c r="I21" s="26"/>
    </row>
    <row r="22" spans="1:9" ht="24.75" customHeight="1" x14ac:dyDescent="0.3">
      <c r="A22" s="19">
        <f t="shared" si="1"/>
        <v>12</v>
      </c>
      <c r="B22" s="20">
        <v>101460076</v>
      </c>
      <c r="C22" s="21" t="s">
        <v>24</v>
      </c>
      <c r="D22" s="22">
        <v>1</v>
      </c>
      <c r="E22" s="23">
        <v>4917</v>
      </c>
      <c r="F22" s="24">
        <v>3895.94</v>
      </c>
      <c r="G22" s="25">
        <f t="shared" si="0"/>
        <v>1021.06</v>
      </c>
      <c r="H22" s="26"/>
      <c r="I22" s="26"/>
    </row>
    <row r="23" spans="1:9" ht="24.75" customHeight="1" x14ac:dyDescent="0.3">
      <c r="A23" s="19">
        <f t="shared" si="1"/>
        <v>13</v>
      </c>
      <c r="B23" s="20">
        <v>101460121</v>
      </c>
      <c r="C23" s="21" t="s">
        <v>25</v>
      </c>
      <c r="D23" s="22">
        <v>1</v>
      </c>
      <c r="E23" s="23">
        <v>1125</v>
      </c>
      <c r="F23" s="24">
        <v>1125</v>
      </c>
      <c r="G23" s="25">
        <f t="shared" si="0"/>
        <v>0</v>
      </c>
      <c r="H23" s="26"/>
      <c r="I23" s="26"/>
    </row>
    <row r="24" spans="1:9" ht="21" customHeight="1" x14ac:dyDescent="0.3">
      <c r="A24" s="19">
        <f t="shared" si="1"/>
        <v>14</v>
      </c>
      <c r="B24" s="20">
        <v>101460123</v>
      </c>
      <c r="C24" s="21" t="s">
        <v>26</v>
      </c>
      <c r="D24" s="22">
        <v>1</v>
      </c>
      <c r="E24" s="23">
        <v>5817</v>
      </c>
      <c r="F24" s="24">
        <v>5817</v>
      </c>
      <c r="G24" s="25">
        <f t="shared" si="0"/>
        <v>0</v>
      </c>
      <c r="H24" s="26"/>
      <c r="I24" s="26"/>
    </row>
    <row r="25" spans="1:9" ht="24.75" customHeight="1" x14ac:dyDescent="0.3">
      <c r="A25" s="19">
        <f t="shared" si="1"/>
        <v>15</v>
      </c>
      <c r="B25" s="20">
        <v>101460083</v>
      </c>
      <c r="C25" s="21" t="s">
        <v>24</v>
      </c>
      <c r="D25" s="22">
        <v>1</v>
      </c>
      <c r="E25" s="23">
        <v>4917</v>
      </c>
      <c r="F25" s="24">
        <v>3895.94</v>
      </c>
      <c r="G25" s="25">
        <f t="shared" si="0"/>
        <v>1021.06</v>
      </c>
      <c r="H25" s="26"/>
      <c r="I25" s="26"/>
    </row>
    <row r="26" spans="1:9" ht="24.75" customHeight="1" x14ac:dyDescent="0.3">
      <c r="A26" s="19">
        <f t="shared" si="1"/>
        <v>16</v>
      </c>
      <c r="B26" s="20">
        <v>101460085</v>
      </c>
      <c r="C26" s="21" t="s">
        <v>24</v>
      </c>
      <c r="D26" s="22">
        <v>1</v>
      </c>
      <c r="E26" s="23">
        <v>4917</v>
      </c>
      <c r="F26" s="24">
        <v>3895.94</v>
      </c>
      <c r="G26" s="25">
        <f t="shared" si="0"/>
        <v>1021.06</v>
      </c>
      <c r="H26" s="26"/>
      <c r="I26" s="26"/>
    </row>
    <row r="27" spans="1:9" ht="24.75" customHeight="1" x14ac:dyDescent="0.3">
      <c r="A27" s="19">
        <f t="shared" si="1"/>
        <v>17</v>
      </c>
      <c r="B27" s="20">
        <v>101460079</v>
      </c>
      <c r="C27" s="21" t="s">
        <v>24</v>
      </c>
      <c r="D27" s="22">
        <v>1</v>
      </c>
      <c r="E27" s="23">
        <v>4917</v>
      </c>
      <c r="F27" s="24">
        <v>3895.94</v>
      </c>
      <c r="G27" s="25">
        <f t="shared" si="0"/>
        <v>1021.06</v>
      </c>
      <c r="H27" s="26"/>
      <c r="I27" s="26"/>
    </row>
    <row r="28" spans="1:9" ht="24.75" customHeight="1" x14ac:dyDescent="0.3">
      <c r="A28" s="19">
        <f t="shared" si="1"/>
        <v>18</v>
      </c>
      <c r="B28" s="20">
        <v>101460084</v>
      </c>
      <c r="C28" s="21" t="s">
        <v>24</v>
      </c>
      <c r="D28" s="22">
        <v>1</v>
      </c>
      <c r="E28" s="23">
        <v>4917</v>
      </c>
      <c r="F28" s="24">
        <v>3895.94</v>
      </c>
      <c r="G28" s="25">
        <f t="shared" si="0"/>
        <v>1021.06</v>
      </c>
      <c r="H28" s="26"/>
      <c r="I28" s="26"/>
    </row>
    <row r="29" spans="1:9" ht="24.75" customHeight="1" x14ac:dyDescent="0.3">
      <c r="A29" s="19">
        <f t="shared" si="1"/>
        <v>19</v>
      </c>
      <c r="B29" s="20">
        <v>101460098</v>
      </c>
      <c r="C29" s="21" t="s">
        <v>27</v>
      </c>
      <c r="D29" s="22">
        <v>1</v>
      </c>
      <c r="E29" s="23">
        <v>2590</v>
      </c>
      <c r="F29" s="24">
        <v>2590</v>
      </c>
      <c r="G29" s="25">
        <f t="shared" si="0"/>
        <v>0</v>
      </c>
      <c r="H29" s="26"/>
      <c r="I29" s="26"/>
    </row>
    <row r="30" spans="1:9" ht="24.75" customHeight="1" x14ac:dyDescent="0.3">
      <c r="A30" s="19">
        <f t="shared" si="1"/>
        <v>20</v>
      </c>
      <c r="B30" s="20">
        <v>101460099</v>
      </c>
      <c r="C30" s="21" t="s">
        <v>28</v>
      </c>
      <c r="D30" s="22">
        <v>1</v>
      </c>
      <c r="E30" s="23">
        <v>1851</v>
      </c>
      <c r="F30" s="24">
        <v>1696.06</v>
      </c>
      <c r="G30" s="25">
        <f t="shared" si="0"/>
        <v>154.94000000000005</v>
      </c>
      <c r="H30" s="26"/>
      <c r="I30" s="26"/>
    </row>
    <row r="31" spans="1:9" ht="24.75" customHeight="1" x14ac:dyDescent="0.3">
      <c r="A31" s="19">
        <f t="shared" si="1"/>
        <v>21</v>
      </c>
      <c r="B31" s="20">
        <v>101460103</v>
      </c>
      <c r="C31" s="21" t="s">
        <v>29</v>
      </c>
      <c r="D31" s="22">
        <v>1</v>
      </c>
      <c r="E31" s="23">
        <v>3332</v>
      </c>
      <c r="F31" s="24">
        <v>3303.46</v>
      </c>
      <c r="G31" s="25">
        <f t="shared" si="0"/>
        <v>28.539999999999964</v>
      </c>
      <c r="H31" s="26"/>
      <c r="I31" s="26"/>
    </row>
    <row r="32" spans="1:9" ht="57.75" customHeight="1" x14ac:dyDescent="0.3">
      <c r="A32" s="19">
        <f t="shared" si="1"/>
        <v>22</v>
      </c>
      <c r="B32" s="27">
        <v>101460094</v>
      </c>
      <c r="C32" s="21" t="s">
        <v>30</v>
      </c>
      <c r="D32" s="22">
        <v>1</v>
      </c>
      <c r="E32" s="28">
        <v>3950</v>
      </c>
      <c r="F32" s="24">
        <v>3950</v>
      </c>
      <c r="G32" s="25">
        <f t="shared" si="0"/>
        <v>0</v>
      </c>
      <c r="H32" s="26"/>
      <c r="I32" s="26"/>
    </row>
    <row r="33" spans="1:199" ht="24.75" customHeight="1" x14ac:dyDescent="0.3">
      <c r="A33" s="19">
        <f t="shared" si="1"/>
        <v>23</v>
      </c>
      <c r="B33" s="20">
        <v>101460077</v>
      </c>
      <c r="C33" s="21" t="s">
        <v>24</v>
      </c>
      <c r="D33" s="22">
        <v>1</v>
      </c>
      <c r="E33" s="23">
        <v>4917</v>
      </c>
      <c r="F33" s="24">
        <v>3895.94</v>
      </c>
      <c r="G33" s="25">
        <f t="shared" si="0"/>
        <v>1021.06</v>
      </c>
      <c r="H33" s="26"/>
      <c r="I33" s="26"/>
    </row>
    <row r="34" spans="1:199" ht="24.75" customHeight="1" x14ac:dyDescent="0.3">
      <c r="A34" s="19">
        <f t="shared" si="1"/>
        <v>24</v>
      </c>
      <c r="B34" s="20">
        <v>101460122</v>
      </c>
      <c r="C34" s="21" t="s">
        <v>31</v>
      </c>
      <c r="D34" s="22">
        <v>1</v>
      </c>
      <c r="E34" s="23">
        <v>1130</v>
      </c>
      <c r="F34" s="24">
        <v>1130</v>
      </c>
      <c r="G34" s="25">
        <f t="shared" si="0"/>
        <v>0</v>
      </c>
      <c r="H34" s="26"/>
      <c r="I34" s="26"/>
    </row>
    <row r="35" spans="1:199" ht="24.75" customHeight="1" x14ac:dyDescent="0.3">
      <c r="A35" s="19">
        <f t="shared" si="1"/>
        <v>25</v>
      </c>
      <c r="B35" s="20">
        <v>101460086</v>
      </c>
      <c r="C35" s="21" t="s">
        <v>24</v>
      </c>
      <c r="D35" s="22">
        <v>1</v>
      </c>
      <c r="E35" s="23">
        <v>4917</v>
      </c>
      <c r="F35" s="24">
        <v>3895.94</v>
      </c>
      <c r="G35" s="25">
        <f t="shared" si="0"/>
        <v>1021.06</v>
      </c>
      <c r="H35" s="26"/>
      <c r="I35" s="26"/>
    </row>
    <row r="36" spans="1:199" ht="24.75" customHeight="1" x14ac:dyDescent="0.3">
      <c r="A36" s="19">
        <f t="shared" si="1"/>
        <v>26</v>
      </c>
      <c r="B36" s="20">
        <v>101460091</v>
      </c>
      <c r="C36" s="21" t="s">
        <v>24</v>
      </c>
      <c r="D36" s="22">
        <v>1</v>
      </c>
      <c r="E36" s="23">
        <v>4917</v>
      </c>
      <c r="F36" s="24">
        <v>3894.94</v>
      </c>
      <c r="G36" s="25">
        <f t="shared" si="0"/>
        <v>1022.06</v>
      </c>
      <c r="H36" s="26"/>
      <c r="I36" s="26"/>
    </row>
    <row r="37" spans="1:199" ht="40.5" customHeight="1" x14ac:dyDescent="0.3">
      <c r="A37" s="29">
        <f t="shared" si="1"/>
        <v>27</v>
      </c>
      <c r="B37" s="30">
        <v>101460142</v>
      </c>
      <c r="C37" s="21" t="s">
        <v>32</v>
      </c>
      <c r="D37" s="22">
        <v>1</v>
      </c>
      <c r="E37" s="31">
        <v>7826</v>
      </c>
      <c r="F37" s="32">
        <v>1695.72</v>
      </c>
      <c r="G37" s="33">
        <f t="shared" si="0"/>
        <v>6130.28</v>
      </c>
      <c r="H37" s="26"/>
      <c r="I37" s="26"/>
    </row>
    <row r="38" spans="1:199" ht="39.75" customHeight="1" x14ac:dyDescent="0.3">
      <c r="A38" s="19">
        <f t="shared" si="1"/>
        <v>28</v>
      </c>
      <c r="B38" s="27">
        <v>101460102</v>
      </c>
      <c r="C38" s="21" t="s">
        <v>30</v>
      </c>
      <c r="D38" s="22">
        <v>1</v>
      </c>
      <c r="E38" s="23">
        <v>3950</v>
      </c>
      <c r="F38" s="24">
        <v>3950</v>
      </c>
      <c r="G38" s="25">
        <f t="shared" si="0"/>
        <v>0</v>
      </c>
      <c r="H38" s="26"/>
      <c r="I38" s="26"/>
    </row>
    <row r="39" spans="1:199" ht="24.75" customHeight="1" x14ac:dyDescent="0.3">
      <c r="A39" s="19">
        <f t="shared" si="1"/>
        <v>29</v>
      </c>
      <c r="B39" s="20">
        <v>101460031</v>
      </c>
      <c r="C39" s="21" t="s">
        <v>33</v>
      </c>
      <c r="D39" s="22">
        <v>1</v>
      </c>
      <c r="E39" s="23">
        <v>4250</v>
      </c>
      <c r="F39" s="24">
        <v>3151.96</v>
      </c>
      <c r="G39" s="25">
        <f t="shared" si="0"/>
        <v>1098.04</v>
      </c>
      <c r="H39" s="26"/>
      <c r="I39" s="26"/>
    </row>
    <row r="40" spans="1:199" ht="24.75" customHeight="1" x14ac:dyDescent="0.3">
      <c r="A40" s="19">
        <f t="shared" si="1"/>
        <v>30</v>
      </c>
      <c r="B40" s="20">
        <v>101480026</v>
      </c>
      <c r="C40" s="21" t="s">
        <v>34</v>
      </c>
      <c r="D40" s="22">
        <v>1</v>
      </c>
      <c r="E40" s="23">
        <v>1690</v>
      </c>
      <c r="F40" s="24">
        <v>1690</v>
      </c>
      <c r="G40" s="25">
        <f t="shared" si="0"/>
        <v>0</v>
      </c>
      <c r="H40" s="26"/>
      <c r="I40" s="26"/>
    </row>
    <row r="41" spans="1:199" ht="39" customHeight="1" x14ac:dyDescent="0.3">
      <c r="A41" s="19">
        <f t="shared" si="1"/>
        <v>31</v>
      </c>
      <c r="B41" s="27">
        <v>101480007</v>
      </c>
      <c r="C41" s="21" t="s">
        <v>35</v>
      </c>
      <c r="D41" s="22">
        <v>1</v>
      </c>
      <c r="E41" s="23">
        <v>1190</v>
      </c>
      <c r="F41" s="24">
        <v>1190</v>
      </c>
      <c r="G41" s="25">
        <f t="shared" si="0"/>
        <v>0</v>
      </c>
      <c r="H41" s="26"/>
      <c r="I41" s="26"/>
    </row>
    <row r="42" spans="1:199" s="5" customFormat="1" ht="24.75" customHeight="1" x14ac:dyDescent="0.3">
      <c r="A42" s="19">
        <f t="shared" si="1"/>
        <v>32</v>
      </c>
      <c r="B42" s="34">
        <v>101480018</v>
      </c>
      <c r="C42" s="35" t="s">
        <v>36</v>
      </c>
      <c r="D42" s="36">
        <v>1</v>
      </c>
      <c r="E42" s="37">
        <v>2000</v>
      </c>
      <c r="F42" s="38">
        <v>2000</v>
      </c>
      <c r="G42" s="39">
        <f>E42-F42</f>
        <v>0</v>
      </c>
      <c r="H42" s="40"/>
      <c r="I42" s="40"/>
    </row>
    <row r="43" spans="1:199" s="4" customFormat="1" ht="24.75" customHeight="1" x14ac:dyDescent="0.3">
      <c r="A43" s="19">
        <f t="shared" si="1"/>
        <v>33</v>
      </c>
      <c r="B43" s="34">
        <v>101480013</v>
      </c>
      <c r="C43" s="35" t="s">
        <v>37</v>
      </c>
      <c r="D43" s="36">
        <v>1</v>
      </c>
      <c r="E43" s="37">
        <v>1641</v>
      </c>
      <c r="F43" s="38">
        <v>1641</v>
      </c>
      <c r="G43" s="39">
        <f>E43-F43</f>
        <v>0</v>
      </c>
      <c r="H43" s="40"/>
      <c r="I43" s="4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</row>
    <row r="44" spans="1:199" s="4" customFormat="1" ht="24.75" customHeight="1" x14ac:dyDescent="0.3">
      <c r="A44" s="19">
        <f t="shared" si="1"/>
        <v>34</v>
      </c>
      <c r="B44" s="34">
        <v>101480014</v>
      </c>
      <c r="C44" s="35" t="s">
        <v>37</v>
      </c>
      <c r="D44" s="36">
        <v>1</v>
      </c>
      <c r="E44" s="37">
        <v>1641</v>
      </c>
      <c r="F44" s="38">
        <v>1641</v>
      </c>
      <c r="G44" s="39">
        <f>E44-F44</f>
        <v>0</v>
      </c>
      <c r="H44" s="40"/>
      <c r="I44" s="4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</row>
    <row r="45" spans="1:199" s="4" customFormat="1" ht="24.75" customHeight="1" x14ac:dyDescent="0.3">
      <c r="A45" s="19">
        <f t="shared" si="1"/>
        <v>35</v>
      </c>
      <c r="B45" s="34">
        <v>101480012</v>
      </c>
      <c r="C45" s="35" t="s">
        <v>38</v>
      </c>
      <c r="D45" s="36">
        <v>1</v>
      </c>
      <c r="E45" s="37">
        <v>2254</v>
      </c>
      <c r="F45" s="38">
        <v>2254</v>
      </c>
      <c r="G45" s="39">
        <f>E45-F45</f>
        <v>0</v>
      </c>
      <c r="H45" s="40"/>
      <c r="I45" s="4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</row>
    <row r="46" spans="1:199" s="4" customFormat="1" ht="24.75" customHeight="1" x14ac:dyDescent="0.3">
      <c r="A46" s="19">
        <f t="shared" si="1"/>
        <v>36</v>
      </c>
      <c r="B46" s="34">
        <v>101480011</v>
      </c>
      <c r="C46" s="35" t="s">
        <v>38</v>
      </c>
      <c r="D46" s="36">
        <v>1</v>
      </c>
      <c r="E46" s="37">
        <v>2491</v>
      </c>
      <c r="F46" s="38">
        <v>2491</v>
      </c>
      <c r="G46" s="39">
        <f>E46-F46</f>
        <v>0</v>
      </c>
      <c r="H46" s="40"/>
      <c r="I46" s="4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</row>
    <row r="47" spans="1:199" s="4" customFormat="1" ht="24.75" customHeight="1" x14ac:dyDescent="0.3">
      <c r="A47" s="19">
        <f t="shared" si="1"/>
        <v>37</v>
      </c>
      <c r="B47" s="34">
        <v>101480022</v>
      </c>
      <c r="C47" s="35" t="s">
        <v>38</v>
      </c>
      <c r="D47" s="36">
        <v>1</v>
      </c>
      <c r="E47" s="37">
        <v>2492</v>
      </c>
      <c r="F47" s="38">
        <v>2492</v>
      </c>
      <c r="G47" s="39">
        <f t="shared" ref="G47:G52" si="2">E47-F47</f>
        <v>0</v>
      </c>
      <c r="H47" s="40"/>
      <c r="I47" s="4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</row>
    <row r="48" spans="1:199" s="4" customFormat="1" ht="24.75" customHeight="1" x14ac:dyDescent="0.3">
      <c r="A48" s="19">
        <f t="shared" si="1"/>
        <v>38</v>
      </c>
      <c r="B48" s="34">
        <v>101480023</v>
      </c>
      <c r="C48" s="35" t="s">
        <v>38</v>
      </c>
      <c r="D48" s="36">
        <v>1</v>
      </c>
      <c r="E48" s="37">
        <v>2491</v>
      </c>
      <c r="F48" s="38">
        <v>2491</v>
      </c>
      <c r="G48" s="39">
        <f t="shared" si="2"/>
        <v>0</v>
      </c>
      <c r="H48" s="40"/>
      <c r="I48" s="4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</row>
    <row r="49" spans="1:199" s="4" customFormat="1" ht="24.75" customHeight="1" x14ac:dyDescent="0.3">
      <c r="A49" s="19">
        <f t="shared" si="1"/>
        <v>39</v>
      </c>
      <c r="B49" s="34">
        <v>101480027</v>
      </c>
      <c r="C49" s="35" t="s">
        <v>39</v>
      </c>
      <c r="D49" s="36">
        <v>1</v>
      </c>
      <c r="E49" s="37">
        <v>3575</v>
      </c>
      <c r="F49" s="38">
        <v>3575</v>
      </c>
      <c r="G49" s="39">
        <f t="shared" si="2"/>
        <v>0</v>
      </c>
      <c r="H49" s="40"/>
      <c r="I49" s="4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</row>
    <row r="50" spans="1:199" s="4" customFormat="1" ht="24.75" customHeight="1" x14ac:dyDescent="0.3">
      <c r="A50" s="19">
        <f t="shared" si="1"/>
        <v>40</v>
      </c>
      <c r="B50" s="42">
        <v>101480009</v>
      </c>
      <c r="C50" s="21" t="s">
        <v>38</v>
      </c>
      <c r="D50" s="22">
        <v>1</v>
      </c>
      <c r="E50" s="43">
        <v>2400</v>
      </c>
      <c r="F50" s="25">
        <v>2400</v>
      </c>
      <c r="G50" s="39">
        <f t="shared" si="2"/>
        <v>0</v>
      </c>
      <c r="H50" s="40"/>
      <c r="I50" s="4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</row>
    <row r="51" spans="1:199" s="4" customFormat="1" ht="24.75" customHeight="1" x14ac:dyDescent="0.3">
      <c r="A51" s="19">
        <f t="shared" si="1"/>
        <v>41</v>
      </c>
      <c r="B51" s="34">
        <v>101480020</v>
      </c>
      <c r="C51" s="35" t="s">
        <v>40</v>
      </c>
      <c r="D51" s="36">
        <v>1</v>
      </c>
      <c r="E51" s="37">
        <v>9370</v>
      </c>
      <c r="F51" s="38">
        <v>9370</v>
      </c>
      <c r="G51" s="39">
        <f t="shared" si="2"/>
        <v>0</v>
      </c>
      <c r="H51" s="40"/>
      <c r="I51" s="4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</row>
    <row r="52" spans="1:199" s="4" customFormat="1" ht="24.75" customHeight="1" x14ac:dyDescent="0.3">
      <c r="A52" s="19">
        <f t="shared" si="1"/>
        <v>42</v>
      </c>
      <c r="B52" s="34">
        <v>101420016</v>
      </c>
      <c r="C52" s="35" t="s">
        <v>41</v>
      </c>
      <c r="D52" s="36">
        <v>1</v>
      </c>
      <c r="E52" s="37">
        <v>3989</v>
      </c>
      <c r="F52" s="38">
        <v>3989</v>
      </c>
      <c r="G52" s="39">
        <f t="shared" si="2"/>
        <v>0</v>
      </c>
      <c r="H52" s="40"/>
      <c r="I52" s="4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</row>
    <row r="53" spans="1:199" ht="24.75" customHeight="1" x14ac:dyDescent="0.3">
      <c r="A53" s="19">
        <f t="shared" si="1"/>
        <v>43</v>
      </c>
      <c r="B53" s="20">
        <v>101480031</v>
      </c>
      <c r="C53" s="21" t="s">
        <v>43</v>
      </c>
      <c r="D53" s="22">
        <v>1</v>
      </c>
      <c r="E53" s="23">
        <v>7620</v>
      </c>
      <c r="F53" s="24">
        <v>1651</v>
      </c>
      <c r="G53" s="25">
        <f>E53-F53</f>
        <v>5969</v>
      </c>
      <c r="H53" s="26"/>
      <c r="I53" s="2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</row>
    <row r="54" spans="1:199" ht="24.75" customHeight="1" x14ac:dyDescent="0.3">
      <c r="A54" s="19">
        <f t="shared" si="1"/>
        <v>44</v>
      </c>
      <c r="B54" s="20">
        <v>101480032</v>
      </c>
      <c r="C54" s="21" t="s">
        <v>44</v>
      </c>
      <c r="D54" s="22">
        <v>1</v>
      </c>
      <c r="E54" s="23">
        <v>6384</v>
      </c>
      <c r="F54" s="24">
        <v>1383.2</v>
      </c>
      <c r="G54" s="25">
        <f>E54-F54</f>
        <v>5000.8</v>
      </c>
      <c r="H54" s="26"/>
      <c r="I54" s="2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</row>
    <row r="55" spans="1:199" ht="24.75" customHeight="1" x14ac:dyDescent="0.3">
      <c r="A55" s="19">
        <f t="shared" si="1"/>
        <v>45</v>
      </c>
      <c r="B55" s="20">
        <v>101460063</v>
      </c>
      <c r="C55" s="21" t="s">
        <v>24</v>
      </c>
      <c r="D55" s="44">
        <v>1</v>
      </c>
      <c r="E55" s="45">
        <v>4917</v>
      </c>
      <c r="F55" s="24">
        <v>3196.34</v>
      </c>
      <c r="G55" s="25">
        <f>E55-F55</f>
        <v>1720.6599999999999</v>
      </c>
      <c r="H55" s="26"/>
      <c r="I55" s="2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</row>
    <row r="56" spans="1:199" s="4" customFormat="1" ht="24.75" customHeight="1" x14ac:dyDescent="0.3">
      <c r="A56" s="19">
        <f t="shared" si="1"/>
        <v>46</v>
      </c>
      <c r="B56" s="34">
        <v>101460104</v>
      </c>
      <c r="C56" s="35" t="s">
        <v>103</v>
      </c>
      <c r="D56" s="46">
        <v>1</v>
      </c>
      <c r="E56" s="47">
        <v>2590</v>
      </c>
      <c r="F56" s="38">
        <v>2590</v>
      </c>
      <c r="G56" s="39">
        <f>E56-F56</f>
        <v>0</v>
      </c>
      <c r="H56" s="40"/>
      <c r="I56" s="4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</row>
    <row r="57" spans="1:199" s="4" customFormat="1" ht="24.75" customHeight="1" x14ac:dyDescent="0.3">
      <c r="A57" s="19">
        <f t="shared" si="1"/>
        <v>47</v>
      </c>
      <c r="B57" s="34">
        <v>101460107</v>
      </c>
      <c r="C57" s="35" t="s">
        <v>104</v>
      </c>
      <c r="D57" s="46">
        <v>1</v>
      </c>
      <c r="E57" s="47">
        <v>1289</v>
      </c>
      <c r="F57" s="38">
        <v>1289</v>
      </c>
      <c r="G57" s="39">
        <f>E57-F57</f>
        <v>0</v>
      </c>
      <c r="H57" s="40"/>
      <c r="I57" s="4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</row>
    <row r="58" spans="1:199" s="4" customFormat="1" ht="24.75" customHeight="1" x14ac:dyDescent="0.3">
      <c r="A58" s="19">
        <f t="shared" si="1"/>
        <v>48</v>
      </c>
      <c r="B58" s="34">
        <v>101460136</v>
      </c>
      <c r="C58" s="35" t="s">
        <v>105</v>
      </c>
      <c r="D58" s="46">
        <v>1</v>
      </c>
      <c r="E58" s="47">
        <v>3010</v>
      </c>
      <c r="F58" s="38">
        <v>3010</v>
      </c>
      <c r="G58" s="39">
        <f t="shared" ref="G58:G74" si="3">E58-F58</f>
        <v>0</v>
      </c>
      <c r="H58" s="40"/>
      <c r="I58" s="4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</row>
    <row r="59" spans="1:199" s="4" customFormat="1" ht="24.75" customHeight="1" x14ac:dyDescent="0.3">
      <c r="A59" s="19">
        <f t="shared" si="1"/>
        <v>49</v>
      </c>
      <c r="B59" s="34">
        <v>101460090</v>
      </c>
      <c r="C59" s="35" t="s">
        <v>24</v>
      </c>
      <c r="D59" s="46">
        <v>1</v>
      </c>
      <c r="E59" s="47">
        <v>4917</v>
      </c>
      <c r="F59" s="38">
        <v>3894.94</v>
      </c>
      <c r="G59" s="39">
        <f t="shared" si="3"/>
        <v>1022.06</v>
      </c>
      <c r="H59" s="40"/>
      <c r="I59" s="4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</row>
    <row r="60" spans="1:199" ht="24.75" customHeight="1" x14ac:dyDescent="0.3">
      <c r="A60" s="19">
        <f t="shared" si="1"/>
        <v>50</v>
      </c>
      <c r="B60" s="20">
        <v>101460062</v>
      </c>
      <c r="C60" s="21" t="s">
        <v>24</v>
      </c>
      <c r="D60" s="44">
        <v>1</v>
      </c>
      <c r="E60" s="45">
        <v>4917</v>
      </c>
      <c r="F60" s="24">
        <v>3196.34</v>
      </c>
      <c r="G60" s="25">
        <f t="shared" si="3"/>
        <v>1720.6599999999999</v>
      </c>
      <c r="H60" s="26"/>
      <c r="I60" s="2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</row>
    <row r="61" spans="1:199" ht="24.75" customHeight="1" x14ac:dyDescent="0.3">
      <c r="A61" s="19">
        <f t="shared" si="1"/>
        <v>51</v>
      </c>
      <c r="B61" s="20">
        <v>101460082</v>
      </c>
      <c r="C61" s="21" t="s">
        <v>24</v>
      </c>
      <c r="D61" s="44">
        <v>1</v>
      </c>
      <c r="E61" s="45">
        <v>4917</v>
      </c>
      <c r="F61" s="24">
        <v>3895.94</v>
      </c>
      <c r="G61" s="25">
        <f t="shared" si="3"/>
        <v>1021.06</v>
      </c>
      <c r="H61" s="26"/>
      <c r="I61" s="26"/>
    </row>
    <row r="62" spans="1:199" ht="24.75" customHeight="1" x14ac:dyDescent="0.3">
      <c r="A62" s="19">
        <f t="shared" si="1"/>
        <v>52</v>
      </c>
      <c r="B62" s="20">
        <v>101460061</v>
      </c>
      <c r="C62" s="21" t="s">
        <v>24</v>
      </c>
      <c r="D62" s="44">
        <v>1</v>
      </c>
      <c r="E62" s="45">
        <v>4917</v>
      </c>
      <c r="F62" s="24">
        <v>3196.34</v>
      </c>
      <c r="G62" s="25">
        <f t="shared" si="3"/>
        <v>1720.6599999999999</v>
      </c>
      <c r="H62" s="26"/>
      <c r="I62" s="26"/>
    </row>
    <row r="63" spans="1:199" ht="57" customHeight="1" x14ac:dyDescent="0.3">
      <c r="A63" s="19">
        <f t="shared" si="1"/>
        <v>53</v>
      </c>
      <c r="B63" s="27">
        <v>101460005</v>
      </c>
      <c r="C63" s="21" t="s">
        <v>30</v>
      </c>
      <c r="D63" s="44">
        <v>1</v>
      </c>
      <c r="E63" s="148">
        <v>3600</v>
      </c>
      <c r="F63" s="24">
        <v>3600</v>
      </c>
      <c r="G63" s="25">
        <f t="shared" si="3"/>
        <v>0</v>
      </c>
      <c r="H63" s="26"/>
      <c r="I63" s="26"/>
    </row>
    <row r="64" spans="1:199" ht="23.25" customHeight="1" x14ac:dyDescent="0.3">
      <c r="A64" s="19">
        <f t="shared" si="1"/>
        <v>54</v>
      </c>
      <c r="B64" s="20">
        <v>101460009</v>
      </c>
      <c r="C64" s="21" t="s">
        <v>109</v>
      </c>
      <c r="D64" s="44">
        <v>1</v>
      </c>
      <c r="E64" s="45">
        <v>3602</v>
      </c>
      <c r="F64" s="24">
        <v>3602</v>
      </c>
      <c r="G64" s="25">
        <f t="shared" si="3"/>
        <v>0</v>
      </c>
      <c r="H64" s="26"/>
      <c r="I64" s="26"/>
    </row>
    <row r="65" spans="1:9" ht="24.75" customHeight="1" x14ac:dyDescent="0.3">
      <c r="A65" s="19">
        <f t="shared" si="1"/>
        <v>55</v>
      </c>
      <c r="B65" s="48">
        <v>101460023</v>
      </c>
      <c r="C65" s="22" t="s">
        <v>110</v>
      </c>
      <c r="D65" s="22">
        <v>1</v>
      </c>
      <c r="E65" s="49">
        <v>1004</v>
      </c>
      <c r="F65" s="25">
        <v>919.26</v>
      </c>
      <c r="G65" s="25">
        <f t="shared" si="3"/>
        <v>84.740000000000009</v>
      </c>
      <c r="H65" s="26"/>
      <c r="I65" s="26"/>
    </row>
    <row r="66" spans="1:9" ht="24.75" customHeight="1" x14ac:dyDescent="0.3">
      <c r="A66" s="19">
        <f t="shared" si="1"/>
        <v>56</v>
      </c>
      <c r="B66" s="48">
        <v>101460019</v>
      </c>
      <c r="C66" s="50" t="s">
        <v>111</v>
      </c>
      <c r="D66" s="22">
        <v>1</v>
      </c>
      <c r="E66" s="49">
        <v>3950</v>
      </c>
      <c r="F66" s="25">
        <v>3620.96</v>
      </c>
      <c r="G66" s="25">
        <f t="shared" si="3"/>
        <v>329.03999999999996</v>
      </c>
      <c r="H66" s="26"/>
      <c r="I66" s="26"/>
    </row>
    <row r="67" spans="1:9" ht="61.5" customHeight="1" x14ac:dyDescent="0.3">
      <c r="A67" s="19">
        <f t="shared" si="1"/>
        <v>57</v>
      </c>
      <c r="B67" s="48">
        <v>101460126</v>
      </c>
      <c r="C67" s="51" t="s">
        <v>30</v>
      </c>
      <c r="D67" s="22">
        <v>1</v>
      </c>
      <c r="E67" s="49">
        <v>5166</v>
      </c>
      <c r="F67" s="25">
        <v>5166</v>
      </c>
      <c r="G67" s="25">
        <f t="shared" si="3"/>
        <v>0</v>
      </c>
      <c r="H67" s="26"/>
      <c r="I67" s="26"/>
    </row>
    <row r="68" spans="1:9" ht="60" customHeight="1" x14ac:dyDescent="0.3">
      <c r="A68" s="19">
        <f t="shared" si="1"/>
        <v>58</v>
      </c>
      <c r="B68" s="48">
        <v>101460119</v>
      </c>
      <c r="C68" s="51" t="s">
        <v>30</v>
      </c>
      <c r="D68" s="22">
        <v>1</v>
      </c>
      <c r="E68" s="49">
        <v>3010</v>
      </c>
      <c r="F68" s="25">
        <v>3010</v>
      </c>
      <c r="G68" s="25">
        <f t="shared" si="3"/>
        <v>0</v>
      </c>
      <c r="H68" s="26"/>
      <c r="I68" s="26"/>
    </row>
    <row r="69" spans="1:9" ht="24.75" customHeight="1" x14ac:dyDescent="0.3">
      <c r="A69" s="19">
        <f t="shared" si="1"/>
        <v>59</v>
      </c>
      <c r="B69" s="48">
        <v>101460020</v>
      </c>
      <c r="C69" s="50" t="s">
        <v>110</v>
      </c>
      <c r="D69" s="22">
        <v>1</v>
      </c>
      <c r="E69" s="49">
        <v>1004</v>
      </c>
      <c r="F69" s="25">
        <v>919.26</v>
      </c>
      <c r="G69" s="25">
        <f t="shared" si="3"/>
        <v>84.740000000000009</v>
      </c>
      <c r="H69" s="26"/>
      <c r="I69" s="26"/>
    </row>
    <row r="70" spans="1:9" ht="24.75" customHeight="1" x14ac:dyDescent="0.3">
      <c r="A70" s="19">
        <f t="shared" si="1"/>
        <v>60</v>
      </c>
      <c r="B70" s="48" t="s">
        <v>112</v>
      </c>
      <c r="C70" s="51" t="s">
        <v>21</v>
      </c>
      <c r="D70" s="22">
        <v>1</v>
      </c>
      <c r="E70" s="49">
        <v>1002.5</v>
      </c>
      <c r="F70" s="25">
        <v>1002.5</v>
      </c>
      <c r="G70" s="25">
        <f t="shared" si="3"/>
        <v>0</v>
      </c>
      <c r="H70" s="26"/>
      <c r="I70" s="26"/>
    </row>
    <row r="71" spans="1:9" ht="24.75" customHeight="1" x14ac:dyDescent="0.3">
      <c r="A71" s="19">
        <f t="shared" si="1"/>
        <v>61</v>
      </c>
      <c r="B71" s="48">
        <v>101460025</v>
      </c>
      <c r="C71" s="51" t="s">
        <v>127</v>
      </c>
      <c r="D71" s="22">
        <v>1</v>
      </c>
      <c r="E71" s="49">
        <v>1345</v>
      </c>
      <c r="F71" s="25">
        <v>1234.48</v>
      </c>
      <c r="G71" s="25">
        <f t="shared" si="3"/>
        <v>110.51999999999998</v>
      </c>
      <c r="H71" s="26"/>
      <c r="I71" s="26"/>
    </row>
    <row r="72" spans="1:9" ht="24.75" customHeight="1" x14ac:dyDescent="0.3">
      <c r="A72" s="19">
        <f t="shared" si="1"/>
        <v>62</v>
      </c>
      <c r="B72" s="48">
        <v>101460017</v>
      </c>
      <c r="C72" s="50" t="s">
        <v>111</v>
      </c>
      <c r="D72" s="22">
        <v>1</v>
      </c>
      <c r="E72" s="49">
        <v>3950</v>
      </c>
      <c r="F72" s="25">
        <v>3620.96</v>
      </c>
      <c r="G72" s="25">
        <f t="shared" si="3"/>
        <v>329.03999999999996</v>
      </c>
      <c r="H72" s="26"/>
      <c r="I72" s="26"/>
    </row>
    <row r="73" spans="1:9" ht="24.75" customHeight="1" x14ac:dyDescent="0.3">
      <c r="A73" s="19">
        <f t="shared" si="1"/>
        <v>63</v>
      </c>
      <c r="B73" s="48">
        <v>101460146</v>
      </c>
      <c r="C73" s="51" t="s">
        <v>113</v>
      </c>
      <c r="D73" s="22">
        <v>1</v>
      </c>
      <c r="E73" s="49">
        <v>16361.98</v>
      </c>
      <c r="F73" s="25">
        <v>3545.1</v>
      </c>
      <c r="G73" s="25">
        <f t="shared" si="3"/>
        <v>12816.88</v>
      </c>
      <c r="H73" s="26"/>
      <c r="I73" s="26"/>
    </row>
    <row r="74" spans="1:9" ht="24.75" customHeight="1" x14ac:dyDescent="0.3">
      <c r="A74" s="19">
        <f t="shared" si="1"/>
        <v>64</v>
      </c>
      <c r="B74" s="48">
        <v>101460100</v>
      </c>
      <c r="C74" s="21" t="s">
        <v>116</v>
      </c>
      <c r="D74" s="22">
        <v>1</v>
      </c>
      <c r="E74" s="49">
        <v>3000</v>
      </c>
      <c r="F74" s="25">
        <v>3000</v>
      </c>
      <c r="G74" s="25">
        <f t="shared" si="3"/>
        <v>0</v>
      </c>
      <c r="H74" s="26"/>
      <c r="I74" s="26"/>
    </row>
    <row r="75" spans="1:9" ht="24" customHeight="1" x14ac:dyDescent="0.3">
      <c r="A75" s="133" t="s">
        <v>132</v>
      </c>
      <c r="B75" s="134"/>
      <c r="C75" s="135"/>
      <c r="D75" s="52">
        <f>SUM(D11:D74)</f>
        <v>64</v>
      </c>
      <c r="E75" s="53">
        <f>SUM(E11:E74)</f>
        <v>242709.98</v>
      </c>
      <c r="F75" s="53">
        <f>SUM(F11:F74)</f>
        <v>191112.60000000006</v>
      </c>
      <c r="G75" s="53">
        <f t="shared" ref="G75" si="4">E75-F75</f>
        <v>51597.379999999946</v>
      </c>
      <c r="H75" s="26"/>
      <c r="I75" s="26"/>
    </row>
    <row r="76" spans="1:9" ht="15.95" customHeight="1" x14ac:dyDescent="0.3">
      <c r="A76" s="54"/>
      <c r="B76" s="55"/>
      <c r="C76" s="55"/>
      <c r="D76" s="56"/>
      <c r="E76" s="57"/>
      <c r="F76" s="57"/>
      <c r="G76" s="58"/>
      <c r="H76" s="26"/>
      <c r="I76" s="26"/>
    </row>
    <row r="77" spans="1:9" ht="24" customHeight="1" x14ac:dyDescent="0.3">
      <c r="A77" s="59"/>
      <c r="B77" s="133" t="s">
        <v>134</v>
      </c>
      <c r="C77" s="134"/>
      <c r="D77" s="134"/>
      <c r="E77" s="134"/>
      <c r="F77" s="135"/>
      <c r="G77" s="53"/>
      <c r="H77" s="26"/>
      <c r="I77" s="26"/>
    </row>
    <row r="78" spans="1:9" ht="18" customHeight="1" x14ac:dyDescent="0.3">
      <c r="A78" s="60">
        <v>65</v>
      </c>
      <c r="B78" s="34">
        <v>101510001</v>
      </c>
      <c r="C78" s="35" t="s">
        <v>42</v>
      </c>
      <c r="D78" s="36">
        <v>1</v>
      </c>
      <c r="E78" s="37">
        <v>17220</v>
      </c>
      <c r="F78" s="38">
        <v>17220</v>
      </c>
      <c r="G78" s="53">
        <v>0</v>
      </c>
      <c r="H78" s="26"/>
      <c r="I78" s="26"/>
    </row>
    <row r="79" spans="1:9" ht="18" customHeight="1" x14ac:dyDescent="0.3">
      <c r="A79" s="60">
        <v>66</v>
      </c>
      <c r="B79" s="34">
        <v>101510002</v>
      </c>
      <c r="C79" s="35" t="s">
        <v>42</v>
      </c>
      <c r="D79" s="36">
        <v>1</v>
      </c>
      <c r="E79" s="37">
        <v>24679</v>
      </c>
      <c r="F79" s="38">
        <v>24679</v>
      </c>
      <c r="G79" s="53">
        <v>0</v>
      </c>
      <c r="H79" s="26"/>
      <c r="I79" s="26"/>
    </row>
    <row r="80" spans="1:9" ht="18" customHeight="1" x14ac:dyDescent="0.3">
      <c r="A80" s="60"/>
      <c r="B80" s="34"/>
      <c r="C80" s="61" t="s">
        <v>135</v>
      </c>
      <c r="D80" s="36">
        <v>2</v>
      </c>
      <c r="E80" s="62">
        <f>SUM(E78:E79)</f>
        <v>41899</v>
      </c>
      <c r="F80" s="63">
        <f>SUM(F78:F79)</f>
        <v>41899</v>
      </c>
      <c r="G80" s="53">
        <v>0</v>
      </c>
      <c r="H80" s="26"/>
      <c r="I80" s="26"/>
    </row>
    <row r="81" spans="1:9" ht="15.95" customHeight="1" x14ac:dyDescent="0.3">
      <c r="A81" s="59"/>
      <c r="B81" s="59"/>
      <c r="C81" s="59"/>
      <c r="D81" s="52"/>
      <c r="E81" s="53"/>
      <c r="F81" s="53"/>
      <c r="G81" s="53"/>
      <c r="H81" s="26"/>
      <c r="I81" s="26"/>
    </row>
    <row r="82" spans="1:9" s="14" customFormat="1" ht="24" customHeight="1" x14ac:dyDescent="0.3">
      <c r="A82" s="133" t="s">
        <v>7</v>
      </c>
      <c r="B82" s="144"/>
      <c r="C82" s="144"/>
      <c r="D82" s="134"/>
      <c r="E82" s="134"/>
      <c r="F82" s="134"/>
      <c r="G82" s="135"/>
      <c r="H82" s="26"/>
      <c r="I82" s="26"/>
    </row>
    <row r="83" spans="1:9" s="14" customFormat="1" ht="24" customHeight="1" x14ac:dyDescent="0.3">
      <c r="A83" s="19">
        <v>67</v>
      </c>
      <c r="B83" s="64">
        <v>101630003</v>
      </c>
      <c r="C83" s="64" t="s">
        <v>45</v>
      </c>
      <c r="D83" s="50">
        <v>1</v>
      </c>
      <c r="E83" s="65">
        <v>1248</v>
      </c>
      <c r="F83" s="49">
        <v>1248</v>
      </c>
      <c r="G83" s="25">
        <f>E83-F83</f>
        <v>0</v>
      </c>
      <c r="H83" s="26"/>
      <c r="I83" s="26"/>
    </row>
    <row r="84" spans="1:9" s="14" customFormat="1" ht="24" customHeight="1" x14ac:dyDescent="0.3">
      <c r="A84" s="19">
        <v>68</v>
      </c>
      <c r="B84" s="66">
        <v>101630001</v>
      </c>
      <c r="C84" s="64" t="s">
        <v>46</v>
      </c>
      <c r="D84" s="50">
        <v>1</v>
      </c>
      <c r="E84" s="49">
        <v>2583</v>
      </c>
      <c r="F84" s="49">
        <v>2583</v>
      </c>
      <c r="G84" s="25"/>
      <c r="H84" s="26"/>
      <c r="I84" s="26"/>
    </row>
    <row r="85" spans="1:9" s="14" customFormat="1" ht="24" customHeight="1" x14ac:dyDescent="0.3">
      <c r="A85" s="67">
        <v>69</v>
      </c>
      <c r="B85" s="67">
        <v>101630006</v>
      </c>
      <c r="C85" s="67" t="s">
        <v>136</v>
      </c>
      <c r="D85" s="67">
        <v>1</v>
      </c>
      <c r="E85" s="68">
        <v>4150</v>
      </c>
      <c r="F85" s="68">
        <v>4150</v>
      </c>
      <c r="G85" s="25">
        <f>E84-F84</f>
        <v>0</v>
      </c>
      <c r="H85" s="26"/>
      <c r="I85" s="26"/>
    </row>
    <row r="86" spans="1:9" s="14" customFormat="1" ht="24" customHeight="1" x14ac:dyDescent="0.3">
      <c r="A86" s="145" t="s">
        <v>133</v>
      </c>
      <c r="B86" s="146"/>
      <c r="C86" s="147"/>
      <c r="D86" s="69">
        <v>3</v>
      </c>
      <c r="E86" s="70">
        <f>SUM(E83:E85)</f>
        <v>7981</v>
      </c>
      <c r="F86" s="70">
        <f>SUM(F83:F85)</f>
        <v>7981</v>
      </c>
      <c r="G86" s="71">
        <f>SUM(G83:G85)</f>
        <v>0</v>
      </c>
      <c r="H86" s="26"/>
      <c r="I86" s="26"/>
    </row>
    <row r="87" spans="1:9" ht="21" customHeight="1" x14ac:dyDescent="0.3">
      <c r="A87" s="72"/>
      <c r="B87" s="73"/>
      <c r="C87" s="73"/>
      <c r="D87" s="74"/>
      <c r="E87" s="75"/>
      <c r="F87" s="75"/>
      <c r="G87" s="76"/>
      <c r="H87" s="26"/>
      <c r="I87" s="26"/>
    </row>
    <row r="88" spans="1:9" s="14" customFormat="1" ht="19.5" customHeight="1" x14ac:dyDescent="0.3">
      <c r="A88" s="133" t="s">
        <v>15</v>
      </c>
      <c r="B88" s="144"/>
      <c r="C88" s="144"/>
      <c r="D88" s="144"/>
      <c r="E88" s="144"/>
      <c r="F88" s="134"/>
      <c r="G88" s="135"/>
      <c r="H88" s="26"/>
      <c r="I88" s="26"/>
    </row>
    <row r="89" spans="1:9" s="14" customFormat="1" ht="19.5" customHeight="1" x14ac:dyDescent="0.3">
      <c r="A89" s="19">
        <v>70</v>
      </c>
      <c r="B89" s="77">
        <v>111300596</v>
      </c>
      <c r="C89" s="64" t="s">
        <v>47</v>
      </c>
      <c r="D89" s="78">
        <v>1</v>
      </c>
      <c r="E89" s="79">
        <v>50</v>
      </c>
      <c r="F89" s="80">
        <f>E89/2</f>
        <v>25</v>
      </c>
      <c r="G89" s="49">
        <f>E89-F89</f>
        <v>25</v>
      </c>
      <c r="H89" s="26"/>
      <c r="I89" s="26"/>
    </row>
    <row r="90" spans="1:9" s="14" customFormat="1" ht="19.5" customHeight="1" x14ac:dyDescent="0.3">
      <c r="A90" s="19">
        <f>A89+1</f>
        <v>71</v>
      </c>
      <c r="B90" s="20">
        <v>111300597</v>
      </c>
      <c r="C90" s="64" t="s">
        <v>47</v>
      </c>
      <c r="D90" s="78">
        <v>1</v>
      </c>
      <c r="E90" s="23">
        <v>50</v>
      </c>
      <c r="F90" s="80">
        <f t="shared" ref="F90:F148" si="5">E90/2</f>
        <v>25</v>
      </c>
      <c r="G90" s="49">
        <f t="shared" ref="G90:G148" si="6">E90-F90</f>
        <v>25</v>
      </c>
      <c r="H90" s="26"/>
      <c r="I90" s="26"/>
    </row>
    <row r="91" spans="1:9" s="14" customFormat="1" ht="19.5" customHeight="1" x14ac:dyDescent="0.3">
      <c r="A91" s="19">
        <f t="shared" ref="A91:A154" si="7">A90+1</f>
        <v>72</v>
      </c>
      <c r="B91" s="20">
        <v>111300598</v>
      </c>
      <c r="C91" s="64" t="s">
        <v>47</v>
      </c>
      <c r="D91" s="78">
        <v>1</v>
      </c>
      <c r="E91" s="23">
        <v>50</v>
      </c>
      <c r="F91" s="80">
        <f t="shared" si="5"/>
        <v>25</v>
      </c>
      <c r="G91" s="49">
        <f t="shared" si="6"/>
        <v>25</v>
      </c>
      <c r="H91" s="26"/>
      <c r="I91" s="26"/>
    </row>
    <row r="92" spans="1:9" s="14" customFormat="1" ht="19.5" customHeight="1" x14ac:dyDescent="0.3">
      <c r="A92" s="19">
        <f t="shared" si="7"/>
        <v>73</v>
      </c>
      <c r="B92" s="20">
        <v>111300601</v>
      </c>
      <c r="C92" s="64" t="s">
        <v>48</v>
      </c>
      <c r="D92" s="78">
        <v>1</v>
      </c>
      <c r="E92" s="23">
        <v>190</v>
      </c>
      <c r="F92" s="80">
        <f t="shared" si="5"/>
        <v>95</v>
      </c>
      <c r="G92" s="49">
        <f t="shared" si="6"/>
        <v>95</v>
      </c>
      <c r="H92" s="26"/>
      <c r="I92" s="26"/>
    </row>
    <row r="93" spans="1:9" s="14" customFormat="1" ht="19.5" customHeight="1" x14ac:dyDescent="0.3">
      <c r="A93" s="19">
        <f t="shared" si="7"/>
        <v>74</v>
      </c>
      <c r="B93" s="20">
        <v>111300594</v>
      </c>
      <c r="C93" s="64" t="s">
        <v>49</v>
      </c>
      <c r="D93" s="78">
        <v>1</v>
      </c>
      <c r="E93" s="23">
        <v>100</v>
      </c>
      <c r="F93" s="80">
        <f t="shared" si="5"/>
        <v>50</v>
      </c>
      <c r="G93" s="49">
        <f t="shared" si="6"/>
        <v>50</v>
      </c>
      <c r="H93" s="26"/>
      <c r="I93" s="26"/>
    </row>
    <row r="94" spans="1:9" s="14" customFormat="1" ht="19.5" customHeight="1" x14ac:dyDescent="0.3">
      <c r="A94" s="19">
        <f t="shared" si="7"/>
        <v>75</v>
      </c>
      <c r="B94" s="20">
        <v>111300595</v>
      </c>
      <c r="C94" s="64" t="s">
        <v>49</v>
      </c>
      <c r="D94" s="78">
        <v>1</v>
      </c>
      <c r="E94" s="23">
        <v>100</v>
      </c>
      <c r="F94" s="80">
        <f t="shared" si="5"/>
        <v>50</v>
      </c>
      <c r="G94" s="49">
        <f t="shared" si="6"/>
        <v>50</v>
      </c>
      <c r="H94" s="26"/>
      <c r="I94" s="26"/>
    </row>
    <row r="95" spans="1:9" s="14" customFormat="1" ht="19.5" customHeight="1" x14ac:dyDescent="0.3">
      <c r="A95" s="19">
        <f t="shared" si="7"/>
        <v>76</v>
      </c>
      <c r="B95" s="20">
        <v>111300583</v>
      </c>
      <c r="C95" s="64" t="s">
        <v>53</v>
      </c>
      <c r="D95" s="78">
        <v>1</v>
      </c>
      <c r="E95" s="23">
        <v>500</v>
      </c>
      <c r="F95" s="80">
        <f t="shared" si="5"/>
        <v>250</v>
      </c>
      <c r="G95" s="49">
        <f t="shared" si="6"/>
        <v>250</v>
      </c>
      <c r="H95" s="26"/>
      <c r="I95" s="26"/>
    </row>
    <row r="96" spans="1:9" s="14" customFormat="1" ht="19.5" customHeight="1" x14ac:dyDescent="0.3">
      <c r="A96" s="19">
        <f t="shared" si="7"/>
        <v>77</v>
      </c>
      <c r="B96" s="20">
        <v>111300591</v>
      </c>
      <c r="C96" s="64" t="s">
        <v>53</v>
      </c>
      <c r="D96" s="78">
        <v>1</v>
      </c>
      <c r="E96" s="23">
        <v>500</v>
      </c>
      <c r="F96" s="80">
        <f t="shared" si="5"/>
        <v>250</v>
      </c>
      <c r="G96" s="49">
        <f t="shared" si="6"/>
        <v>250</v>
      </c>
      <c r="H96" s="26"/>
      <c r="I96" s="26"/>
    </row>
    <row r="97" spans="1:9" s="14" customFormat="1" ht="19.5" customHeight="1" x14ac:dyDescent="0.3">
      <c r="A97" s="19">
        <f t="shared" si="7"/>
        <v>78</v>
      </c>
      <c r="B97" s="20">
        <v>111300584</v>
      </c>
      <c r="C97" s="64" t="s">
        <v>53</v>
      </c>
      <c r="D97" s="78">
        <v>1</v>
      </c>
      <c r="E97" s="23">
        <v>500</v>
      </c>
      <c r="F97" s="80">
        <f t="shared" si="5"/>
        <v>250</v>
      </c>
      <c r="G97" s="49">
        <f t="shared" si="6"/>
        <v>250</v>
      </c>
      <c r="H97" s="26"/>
      <c r="I97" s="26"/>
    </row>
    <row r="98" spans="1:9" s="14" customFormat="1" ht="19.5" customHeight="1" x14ac:dyDescent="0.3">
      <c r="A98" s="19">
        <f t="shared" si="7"/>
        <v>79</v>
      </c>
      <c r="B98" s="20">
        <v>111300590</v>
      </c>
      <c r="C98" s="64" t="s">
        <v>53</v>
      </c>
      <c r="D98" s="78">
        <v>1</v>
      </c>
      <c r="E98" s="23">
        <v>500</v>
      </c>
      <c r="F98" s="80">
        <f t="shared" si="5"/>
        <v>250</v>
      </c>
      <c r="G98" s="49">
        <f t="shared" si="6"/>
        <v>250</v>
      </c>
      <c r="H98" s="26"/>
      <c r="I98" s="26"/>
    </row>
    <row r="99" spans="1:9" s="14" customFormat="1" ht="19.5" customHeight="1" x14ac:dyDescent="0.3">
      <c r="A99" s="19">
        <f t="shared" si="7"/>
        <v>80</v>
      </c>
      <c r="B99" s="20">
        <v>111300592</v>
      </c>
      <c r="C99" s="64" t="s">
        <v>53</v>
      </c>
      <c r="D99" s="78">
        <v>1</v>
      </c>
      <c r="E99" s="23">
        <v>500</v>
      </c>
      <c r="F99" s="80">
        <f t="shared" si="5"/>
        <v>250</v>
      </c>
      <c r="G99" s="49">
        <f t="shared" si="6"/>
        <v>250</v>
      </c>
      <c r="H99" s="26"/>
      <c r="I99" s="26"/>
    </row>
    <row r="100" spans="1:9" s="14" customFormat="1" ht="19.5" customHeight="1" x14ac:dyDescent="0.3">
      <c r="A100" s="19">
        <f t="shared" si="7"/>
        <v>81</v>
      </c>
      <c r="B100" s="20">
        <v>111300585</v>
      </c>
      <c r="C100" s="64" t="s">
        <v>53</v>
      </c>
      <c r="D100" s="78">
        <v>1</v>
      </c>
      <c r="E100" s="23">
        <v>500</v>
      </c>
      <c r="F100" s="80">
        <f t="shared" si="5"/>
        <v>250</v>
      </c>
      <c r="G100" s="49">
        <f t="shared" si="6"/>
        <v>250</v>
      </c>
      <c r="H100" s="26"/>
      <c r="I100" s="26"/>
    </row>
    <row r="101" spans="1:9" s="14" customFormat="1" ht="19.5" customHeight="1" x14ac:dyDescent="0.3">
      <c r="A101" s="19">
        <f t="shared" si="7"/>
        <v>82</v>
      </c>
      <c r="B101" s="20">
        <v>111300603</v>
      </c>
      <c r="C101" s="64" t="s">
        <v>12</v>
      </c>
      <c r="D101" s="78">
        <v>1</v>
      </c>
      <c r="E101" s="23">
        <v>200</v>
      </c>
      <c r="F101" s="80">
        <f t="shared" si="5"/>
        <v>100</v>
      </c>
      <c r="G101" s="49">
        <f t="shared" si="6"/>
        <v>100</v>
      </c>
      <c r="H101" s="26"/>
      <c r="I101" s="26"/>
    </row>
    <row r="102" spans="1:9" s="14" customFormat="1" ht="19.5" customHeight="1" x14ac:dyDescent="0.3">
      <c r="A102" s="19">
        <f t="shared" si="7"/>
        <v>83</v>
      </c>
      <c r="B102" s="20">
        <v>111300581</v>
      </c>
      <c r="C102" s="64" t="s">
        <v>54</v>
      </c>
      <c r="D102" s="78">
        <v>1</v>
      </c>
      <c r="E102" s="81">
        <v>118.67</v>
      </c>
      <c r="F102" s="80">
        <v>59.34</v>
      </c>
      <c r="G102" s="49">
        <v>59.33</v>
      </c>
      <c r="H102" s="26"/>
      <c r="I102" s="26"/>
    </row>
    <row r="103" spans="1:9" s="14" customFormat="1" ht="19.5" customHeight="1" x14ac:dyDescent="0.3">
      <c r="A103" s="19">
        <f t="shared" si="7"/>
        <v>84</v>
      </c>
      <c r="B103" s="34" t="s">
        <v>88</v>
      </c>
      <c r="C103" s="64" t="s">
        <v>54</v>
      </c>
      <c r="D103" s="78">
        <v>1</v>
      </c>
      <c r="E103" s="81">
        <v>118.66</v>
      </c>
      <c r="F103" s="80">
        <f t="shared" si="5"/>
        <v>59.33</v>
      </c>
      <c r="G103" s="49">
        <f t="shared" si="6"/>
        <v>59.33</v>
      </c>
      <c r="H103" s="26"/>
      <c r="I103" s="26"/>
    </row>
    <row r="104" spans="1:9" s="14" customFormat="1" ht="19.5" customHeight="1" x14ac:dyDescent="0.3">
      <c r="A104" s="19">
        <f t="shared" si="7"/>
        <v>85</v>
      </c>
      <c r="B104" s="20">
        <v>111300586</v>
      </c>
      <c r="C104" s="64" t="s">
        <v>55</v>
      </c>
      <c r="D104" s="78">
        <v>1</v>
      </c>
      <c r="E104" s="23">
        <v>340</v>
      </c>
      <c r="F104" s="80">
        <f t="shared" si="5"/>
        <v>170</v>
      </c>
      <c r="G104" s="49">
        <f t="shared" si="6"/>
        <v>170</v>
      </c>
      <c r="H104" s="26"/>
      <c r="I104" s="26"/>
    </row>
    <row r="105" spans="1:9" s="14" customFormat="1" ht="19.5" customHeight="1" x14ac:dyDescent="0.3">
      <c r="A105" s="19">
        <f t="shared" si="7"/>
        <v>86</v>
      </c>
      <c r="B105" s="20">
        <v>111300588</v>
      </c>
      <c r="C105" s="64" t="s">
        <v>55</v>
      </c>
      <c r="D105" s="78">
        <v>1</v>
      </c>
      <c r="E105" s="23">
        <v>340</v>
      </c>
      <c r="F105" s="80">
        <f t="shared" si="5"/>
        <v>170</v>
      </c>
      <c r="G105" s="49">
        <f t="shared" si="6"/>
        <v>170</v>
      </c>
      <c r="H105" s="26"/>
      <c r="I105" s="26"/>
    </row>
    <row r="106" spans="1:9" s="14" customFormat="1" ht="19.5" customHeight="1" x14ac:dyDescent="0.3">
      <c r="A106" s="19">
        <f t="shared" si="7"/>
        <v>87</v>
      </c>
      <c r="B106" s="20">
        <v>111300587</v>
      </c>
      <c r="C106" s="64" t="s">
        <v>55</v>
      </c>
      <c r="D106" s="78">
        <v>1</v>
      </c>
      <c r="E106" s="23">
        <v>340</v>
      </c>
      <c r="F106" s="80">
        <f t="shared" si="5"/>
        <v>170</v>
      </c>
      <c r="G106" s="49">
        <f t="shared" si="6"/>
        <v>170</v>
      </c>
      <c r="H106" s="26"/>
      <c r="I106" s="26"/>
    </row>
    <row r="107" spans="1:9" s="14" customFormat="1" ht="19.5" customHeight="1" x14ac:dyDescent="0.3">
      <c r="A107" s="19">
        <f t="shared" si="7"/>
        <v>88</v>
      </c>
      <c r="B107" s="20">
        <v>111300604</v>
      </c>
      <c r="C107" s="64" t="s">
        <v>8</v>
      </c>
      <c r="D107" s="78">
        <v>1</v>
      </c>
      <c r="E107" s="23">
        <v>495</v>
      </c>
      <c r="F107" s="80">
        <f t="shared" si="5"/>
        <v>247.5</v>
      </c>
      <c r="G107" s="49">
        <f t="shared" si="6"/>
        <v>247.5</v>
      </c>
      <c r="H107" s="26"/>
      <c r="I107" s="26"/>
    </row>
    <row r="108" spans="1:9" s="14" customFormat="1" ht="19.5" customHeight="1" x14ac:dyDescent="0.3">
      <c r="A108" s="19">
        <f t="shared" si="7"/>
        <v>89</v>
      </c>
      <c r="B108" s="20">
        <v>111300599</v>
      </c>
      <c r="C108" s="64" t="s">
        <v>56</v>
      </c>
      <c r="D108" s="78">
        <v>1</v>
      </c>
      <c r="E108" s="23">
        <v>385</v>
      </c>
      <c r="F108" s="80">
        <f t="shared" si="5"/>
        <v>192.5</v>
      </c>
      <c r="G108" s="49">
        <f t="shared" si="6"/>
        <v>192.5</v>
      </c>
      <c r="H108" s="26"/>
      <c r="I108" s="26"/>
    </row>
    <row r="109" spans="1:9" s="14" customFormat="1" ht="19.5" customHeight="1" x14ac:dyDescent="0.3">
      <c r="A109" s="19">
        <f t="shared" si="7"/>
        <v>90</v>
      </c>
      <c r="B109" s="20">
        <v>111300600</v>
      </c>
      <c r="C109" s="64" t="s">
        <v>56</v>
      </c>
      <c r="D109" s="78">
        <v>1</v>
      </c>
      <c r="E109" s="23">
        <v>385</v>
      </c>
      <c r="F109" s="80">
        <f t="shared" si="5"/>
        <v>192.5</v>
      </c>
      <c r="G109" s="49">
        <f t="shared" si="6"/>
        <v>192.5</v>
      </c>
      <c r="H109" s="26"/>
      <c r="I109" s="26"/>
    </row>
    <row r="110" spans="1:9" s="14" customFormat="1" ht="19.5" customHeight="1" x14ac:dyDescent="0.3">
      <c r="A110" s="19">
        <f t="shared" si="7"/>
        <v>91</v>
      </c>
      <c r="B110" s="20">
        <v>111300568</v>
      </c>
      <c r="C110" s="64" t="s">
        <v>57</v>
      </c>
      <c r="D110" s="78">
        <v>1</v>
      </c>
      <c r="E110" s="23">
        <v>495</v>
      </c>
      <c r="F110" s="80">
        <f t="shared" si="5"/>
        <v>247.5</v>
      </c>
      <c r="G110" s="49">
        <f t="shared" si="6"/>
        <v>247.5</v>
      </c>
      <c r="H110" s="26"/>
      <c r="I110" s="26"/>
    </row>
    <row r="111" spans="1:9" s="14" customFormat="1" ht="19.5" customHeight="1" x14ac:dyDescent="0.3">
      <c r="A111" s="19">
        <f t="shared" si="7"/>
        <v>92</v>
      </c>
      <c r="B111" s="20">
        <v>111300569</v>
      </c>
      <c r="C111" s="64" t="s">
        <v>57</v>
      </c>
      <c r="D111" s="78">
        <v>1</v>
      </c>
      <c r="E111" s="23">
        <v>495</v>
      </c>
      <c r="F111" s="80">
        <f t="shared" si="5"/>
        <v>247.5</v>
      </c>
      <c r="G111" s="49">
        <f t="shared" si="6"/>
        <v>247.5</v>
      </c>
      <c r="H111" s="26"/>
      <c r="I111" s="26"/>
    </row>
    <row r="112" spans="1:9" s="14" customFormat="1" ht="19.5" customHeight="1" x14ac:dyDescent="0.3">
      <c r="A112" s="19">
        <f t="shared" si="7"/>
        <v>93</v>
      </c>
      <c r="B112" s="77">
        <v>111300607</v>
      </c>
      <c r="C112" s="64" t="s">
        <v>9</v>
      </c>
      <c r="D112" s="78">
        <v>1</v>
      </c>
      <c r="E112" s="23">
        <v>500</v>
      </c>
      <c r="F112" s="80">
        <f t="shared" si="5"/>
        <v>250</v>
      </c>
      <c r="G112" s="49">
        <f t="shared" si="6"/>
        <v>250</v>
      </c>
      <c r="H112" s="26"/>
      <c r="I112" s="26"/>
    </row>
    <row r="113" spans="1:9" s="14" customFormat="1" ht="19.5" customHeight="1" x14ac:dyDescent="0.3">
      <c r="A113" s="19">
        <f t="shared" si="7"/>
        <v>94</v>
      </c>
      <c r="B113" s="20">
        <v>111300605</v>
      </c>
      <c r="C113" s="64" t="s">
        <v>9</v>
      </c>
      <c r="D113" s="78">
        <v>1</v>
      </c>
      <c r="E113" s="23">
        <v>700</v>
      </c>
      <c r="F113" s="80">
        <f t="shared" si="5"/>
        <v>350</v>
      </c>
      <c r="G113" s="49">
        <f t="shared" si="6"/>
        <v>350</v>
      </c>
      <c r="H113" s="26"/>
      <c r="I113" s="26"/>
    </row>
    <row r="114" spans="1:9" s="14" customFormat="1" ht="19.5" customHeight="1" x14ac:dyDescent="0.3">
      <c r="A114" s="19">
        <f t="shared" si="7"/>
        <v>95</v>
      </c>
      <c r="B114" s="20">
        <v>111300606</v>
      </c>
      <c r="C114" s="64" t="s">
        <v>58</v>
      </c>
      <c r="D114" s="78">
        <v>1</v>
      </c>
      <c r="E114" s="23">
        <v>389</v>
      </c>
      <c r="F114" s="80">
        <f t="shared" si="5"/>
        <v>194.5</v>
      </c>
      <c r="G114" s="49">
        <f t="shared" si="6"/>
        <v>194.5</v>
      </c>
      <c r="H114" s="26"/>
      <c r="I114" s="26"/>
    </row>
    <row r="115" spans="1:9" s="14" customFormat="1" ht="19.5" customHeight="1" x14ac:dyDescent="0.3">
      <c r="A115" s="19">
        <f t="shared" si="7"/>
        <v>96</v>
      </c>
      <c r="B115" s="20" t="s">
        <v>50</v>
      </c>
      <c r="C115" s="64" t="s">
        <v>59</v>
      </c>
      <c r="D115" s="82">
        <v>6</v>
      </c>
      <c r="E115" s="23">
        <v>366</v>
      </c>
      <c r="F115" s="80">
        <f t="shared" si="5"/>
        <v>183</v>
      </c>
      <c r="G115" s="49">
        <f t="shared" si="6"/>
        <v>183</v>
      </c>
      <c r="H115" s="26"/>
      <c r="I115" s="26"/>
    </row>
    <row r="116" spans="1:9" s="14" customFormat="1" ht="19.5" customHeight="1" x14ac:dyDescent="0.3">
      <c r="A116" s="19">
        <f t="shared" si="7"/>
        <v>97</v>
      </c>
      <c r="B116" s="20">
        <v>111300647</v>
      </c>
      <c r="C116" s="64" t="s">
        <v>61</v>
      </c>
      <c r="D116" s="78">
        <v>1</v>
      </c>
      <c r="E116" s="83">
        <v>358</v>
      </c>
      <c r="F116" s="80">
        <f t="shared" si="5"/>
        <v>179</v>
      </c>
      <c r="G116" s="49">
        <f t="shared" si="6"/>
        <v>179</v>
      </c>
      <c r="H116" s="26"/>
      <c r="I116" s="26"/>
    </row>
    <row r="117" spans="1:9" s="14" customFormat="1" ht="19.5" customHeight="1" x14ac:dyDescent="0.3">
      <c r="A117" s="19">
        <f t="shared" si="7"/>
        <v>98</v>
      </c>
      <c r="B117" s="20">
        <v>111300648</v>
      </c>
      <c r="C117" s="64" t="s">
        <v>62</v>
      </c>
      <c r="D117" s="78">
        <v>1</v>
      </c>
      <c r="E117" s="23">
        <v>525</v>
      </c>
      <c r="F117" s="80">
        <f t="shared" si="5"/>
        <v>262.5</v>
      </c>
      <c r="G117" s="49">
        <f t="shared" si="6"/>
        <v>262.5</v>
      </c>
      <c r="H117" s="26"/>
      <c r="I117" s="26"/>
    </row>
    <row r="118" spans="1:9" s="14" customFormat="1" ht="19.5" customHeight="1" x14ac:dyDescent="0.3">
      <c r="A118" s="19">
        <f t="shared" si="7"/>
        <v>99</v>
      </c>
      <c r="B118" s="20">
        <v>111300639</v>
      </c>
      <c r="C118" s="64" t="s">
        <v>10</v>
      </c>
      <c r="D118" s="78">
        <v>1</v>
      </c>
      <c r="E118" s="23">
        <v>400</v>
      </c>
      <c r="F118" s="80">
        <f t="shared" si="5"/>
        <v>200</v>
      </c>
      <c r="G118" s="49">
        <f t="shared" si="6"/>
        <v>200</v>
      </c>
      <c r="H118" s="26"/>
      <c r="I118" s="26"/>
    </row>
    <row r="119" spans="1:9" s="14" customFormat="1" ht="19.5" customHeight="1" x14ac:dyDescent="0.3">
      <c r="A119" s="19">
        <f t="shared" si="7"/>
        <v>100</v>
      </c>
      <c r="B119" s="20">
        <v>111300513</v>
      </c>
      <c r="C119" s="64" t="s">
        <v>53</v>
      </c>
      <c r="D119" s="78">
        <v>1</v>
      </c>
      <c r="E119" s="23">
        <v>500</v>
      </c>
      <c r="F119" s="80">
        <f t="shared" si="5"/>
        <v>250</v>
      </c>
      <c r="G119" s="49">
        <f>E119-F119</f>
        <v>250</v>
      </c>
      <c r="H119" s="26"/>
      <c r="I119" s="26"/>
    </row>
    <row r="120" spans="1:9" s="14" customFormat="1" ht="19.5" customHeight="1" x14ac:dyDescent="0.3">
      <c r="A120" s="19">
        <f t="shared" si="7"/>
        <v>101</v>
      </c>
      <c r="B120" s="77">
        <v>111300633</v>
      </c>
      <c r="C120" s="64" t="s">
        <v>13</v>
      </c>
      <c r="D120" s="78">
        <v>1</v>
      </c>
      <c r="E120" s="23">
        <v>500</v>
      </c>
      <c r="F120" s="80">
        <f t="shared" si="5"/>
        <v>250</v>
      </c>
      <c r="G120" s="49">
        <f t="shared" si="6"/>
        <v>250</v>
      </c>
      <c r="H120" s="26"/>
      <c r="I120" s="26"/>
    </row>
    <row r="121" spans="1:9" s="14" customFormat="1" ht="19.5" customHeight="1" x14ac:dyDescent="0.3">
      <c r="A121" s="19">
        <f t="shared" si="7"/>
        <v>102</v>
      </c>
      <c r="B121" s="20">
        <v>111300514</v>
      </c>
      <c r="C121" s="64" t="s">
        <v>53</v>
      </c>
      <c r="D121" s="78">
        <v>1</v>
      </c>
      <c r="E121" s="23">
        <v>500</v>
      </c>
      <c r="F121" s="80">
        <f t="shared" si="5"/>
        <v>250</v>
      </c>
      <c r="G121" s="49">
        <f t="shared" si="6"/>
        <v>250</v>
      </c>
      <c r="H121" s="26"/>
      <c r="I121" s="26"/>
    </row>
    <row r="122" spans="1:9" s="14" customFormat="1" ht="19.5" customHeight="1" x14ac:dyDescent="0.3">
      <c r="A122" s="19">
        <f t="shared" si="7"/>
        <v>103</v>
      </c>
      <c r="B122" s="20">
        <v>111300593</v>
      </c>
      <c r="C122" s="64" t="s">
        <v>53</v>
      </c>
      <c r="D122" s="78">
        <v>1</v>
      </c>
      <c r="E122" s="23">
        <v>500</v>
      </c>
      <c r="F122" s="80">
        <f t="shared" si="5"/>
        <v>250</v>
      </c>
      <c r="G122" s="49">
        <f t="shared" si="6"/>
        <v>250</v>
      </c>
      <c r="H122" s="26"/>
      <c r="I122" s="26"/>
    </row>
    <row r="123" spans="1:9" s="14" customFormat="1" ht="19.5" customHeight="1" x14ac:dyDescent="0.3">
      <c r="A123" s="19">
        <f t="shared" si="7"/>
        <v>104</v>
      </c>
      <c r="B123" s="20">
        <v>111300505</v>
      </c>
      <c r="C123" s="81" t="s">
        <v>63</v>
      </c>
      <c r="D123" s="78">
        <v>1</v>
      </c>
      <c r="E123" s="23">
        <v>110</v>
      </c>
      <c r="F123" s="80">
        <f t="shared" si="5"/>
        <v>55</v>
      </c>
      <c r="G123" s="49">
        <f t="shared" si="6"/>
        <v>55</v>
      </c>
      <c r="H123" s="26"/>
      <c r="I123" s="26"/>
    </row>
    <row r="124" spans="1:9" s="14" customFormat="1" ht="19.5" customHeight="1" x14ac:dyDescent="0.3">
      <c r="A124" s="19">
        <f t="shared" si="7"/>
        <v>105</v>
      </c>
      <c r="B124" s="20">
        <v>111300631</v>
      </c>
      <c r="C124" s="81" t="s">
        <v>64</v>
      </c>
      <c r="D124" s="78">
        <v>1</v>
      </c>
      <c r="E124" s="23">
        <v>265</v>
      </c>
      <c r="F124" s="80">
        <f t="shared" si="5"/>
        <v>132.5</v>
      </c>
      <c r="G124" s="49">
        <f t="shared" si="6"/>
        <v>132.5</v>
      </c>
      <c r="H124" s="26"/>
      <c r="I124" s="26"/>
    </row>
    <row r="125" spans="1:9" s="14" customFormat="1" ht="19.5" customHeight="1" x14ac:dyDescent="0.3">
      <c r="A125" s="19">
        <f t="shared" si="7"/>
        <v>106</v>
      </c>
      <c r="B125" s="20">
        <v>111300634</v>
      </c>
      <c r="C125" s="81" t="s">
        <v>65</v>
      </c>
      <c r="D125" s="78">
        <v>1</v>
      </c>
      <c r="E125" s="23">
        <v>690</v>
      </c>
      <c r="F125" s="80">
        <f t="shared" si="5"/>
        <v>345</v>
      </c>
      <c r="G125" s="49">
        <f t="shared" si="6"/>
        <v>345</v>
      </c>
      <c r="H125" s="26"/>
      <c r="I125" s="26"/>
    </row>
    <row r="126" spans="1:9" s="14" customFormat="1" ht="19.5" customHeight="1" x14ac:dyDescent="0.3">
      <c r="A126" s="19">
        <f t="shared" si="7"/>
        <v>107</v>
      </c>
      <c r="B126" s="20">
        <v>111300636</v>
      </c>
      <c r="C126" s="81" t="s">
        <v>66</v>
      </c>
      <c r="D126" s="78">
        <v>1</v>
      </c>
      <c r="E126" s="23">
        <v>685</v>
      </c>
      <c r="F126" s="80">
        <f t="shared" si="5"/>
        <v>342.5</v>
      </c>
      <c r="G126" s="49">
        <f t="shared" si="6"/>
        <v>342.5</v>
      </c>
      <c r="H126" s="26"/>
      <c r="I126" s="26"/>
    </row>
    <row r="127" spans="1:9" s="14" customFormat="1" ht="19.5" customHeight="1" x14ac:dyDescent="0.3">
      <c r="A127" s="19">
        <f t="shared" si="7"/>
        <v>108</v>
      </c>
      <c r="B127" s="20">
        <v>111300517</v>
      </c>
      <c r="C127" s="81" t="s">
        <v>9</v>
      </c>
      <c r="D127" s="78">
        <v>1</v>
      </c>
      <c r="E127" s="23">
        <v>700</v>
      </c>
      <c r="F127" s="80">
        <f t="shared" si="5"/>
        <v>350</v>
      </c>
      <c r="G127" s="49">
        <f t="shared" si="6"/>
        <v>350</v>
      </c>
      <c r="H127" s="26"/>
      <c r="I127" s="26"/>
    </row>
    <row r="128" spans="1:9" s="14" customFormat="1" ht="19.5" customHeight="1" x14ac:dyDescent="0.3">
      <c r="A128" s="19">
        <f t="shared" si="7"/>
        <v>109</v>
      </c>
      <c r="B128" s="20">
        <v>111300635</v>
      </c>
      <c r="C128" s="81" t="s">
        <v>58</v>
      </c>
      <c r="D128" s="78">
        <v>1</v>
      </c>
      <c r="E128" s="23">
        <v>390</v>
      </c>
      <c r="F128" s="80">
        <f t="shared" si="5"/>
        <v>195</v>
      </c>
      <c r="G128" s="49">
        <f t="shared" si="6"/>
        <v>195</v>
      </c>
      <c r="H128" s="26"/>
      <c r="I128" s="26"/>
    </row>
    <row r="129" spans="1:17" s="14" customFormat="1" ht="19.5" customHeight="1" x14ac:dyDescent="0.3">
      <c r="A129" s="19">
        <f t="shared" si="7"/>
        <v>110</v>
      </c>
      <c r="B129" s="20">
        <v>111300638</v>
      </c>
      <c r="C129" s="81" t="s">
        <v>67</v>
      </c>
      <c r="D129" s="78">
        <v>1</v>
      </c>
      <c r="E129" s="23">
        <v>883</v>
      </c>
      <c r="F129" s="80">
        <f t="shared" si="5"/>
        <v>441.5</v>
      </c>
      <c r="G129" s="49">
        <f t="shared" si="6"/>
        <v>441.5</v>
      </c>
      <c r="H129" s="26"/>
      <c r="I129" s="26"/>
    </row>
    <row r="130" spans="1:17" s="14" customFormat="1" ht="19.5" customHeight="1" x14ac:dyDescent="0.3">
      <c r="A130" s="19">
        <f t="shared" si="7"/>
        <v>111</v>
      </c>
      <c r="B130" s="20" t="s">
        <v>51</v>
      </c>
      <c r="C130" s="81" t="s">
        <v>68</v>
      </c>
      <c r="D130" s="78">
        <v>5</v>
      </c>
      <c r="E130" s="23">
        <v>750</v>
      </c>
      <c r="F130" s="80">
        <f t="shared" si="5"/>
        <v>375</v>
      </c>
      <c r="G130" s="49">
        <f t="shared" si="6"/>
        <v>375</v>
      </c>
      <c r="H130" s="26"/>
      <c r="I130" s="26"/>
    </row>
    <row r="131" spans="1:17" s="14" customFormat="1" ht="19.5" customHeight="1" x14ac:dyDescent="0.3">
      <c r="A131" s="19">
        <f t="shared" si="7"/>
        <v>112</v>
      </c>
      <c r="B131" s="20">
        <v>111300503</v>
      </c>
      <c r="C131" s="81" t="s">
        <v>69</v>
      </c>
      <c r="D131" s="78">
        <v>1</v>
      </c>
      <c r="E131" s="23">
        <v>990</v>
      </c>
      <c r="F131" s="80">
        <f t="shared" si="5"/>
        <v>495</v>
      </c>
      <c r="G131" s="49">
        <f t="shared" si="6"/>
        <v>495</v>
      </c>
      <c r="H131" s="26"/>
      <c r="I131" s="26"/>
    </row>
    <row r="132" spans="1:17" s="14" customFormat="1" ht="19.5" customHeight="1" x14ac:dyDescent="0.3">
      <c r="A132" s="19">
        <f t="shared" si="7"/>
        <v>113</v>
      </c>
      <c r="B132" s="20">
        <v>111300500</v>
      </c>
      <c r="C132" s="81" t="s">
        <v>69</v>
      </c>
      <c r="D132" s="78">
        <v>1</v>
      </c>
      <c r="E132" s="23">
        <v>990</v>
      </c>
      <c r="F132" s="80">
        <f t="shared" si="5"/>
        <v>495</v>
      </c>
      <c r="G132" s="49">
        <f t="shared" si="6"/>
        <v>495</v>
      </c>
      <c r="H132" s="26"/>
      <c r="I132" s="26"/>
    </row>
    <row r="133" spans="1:17" s="14" customFormat="1" ht="19.5" customHeight="1" x14ac:dyDescent="0.3">
      <c r="A133" s="19">
        <f t="shared" si="7"/>
        <v>114</v>
      </c>
      <c r="B133" s="27">
        <v>111300501</v>
      </c>
      <c r="C133" s="84" t="s">
        <v>62</v>
      </c>
      <c r="D133" s="78">
        <v>1</v>
      </c>
      <c r="E133" s="28">
        <v>660</v>
      </c>
      <c r="F133" s="80">
        <f t="shared" si="5"/>
        <v>330</v>
      </c>
      <c r="G133" s="49">
        <f t="shared" si="6"/>
        <v>330</v>
      </c>
      <c r="H133" s="26"/>
      <c r="I133" s="26"/>
    </row>
    <row r="134" spans="1:17" s="14" customFormat="1" ht="19.5" customHeight="1" x14ac:dyDescent="0.3">
      <c r="A134" s="19">
        <f t="shared" si="7"/>
        <v>115</v>
      </c>
      <c r="B134" s="20" t="s">
        <v>52</v>
      </c>
      <c r="C134" s="81" t="s">
        <v>70</v>
      </c>
      <c r="D134" s="78">
        <v>1</v>
      </c>
      <c r="E134" s="23">
        <v>280</v>
      </c>
      <c r="F134" s="80">
        <f t="shared" si="5"/>
        <v>140</v>
      </c>
      <c r="G134" s="49">
        <f t="shared" si="6"/>
        <v>140</v>
      </c>
      <c r="H134" s="26"/>
      <c r="I134" s="26"/>
    </row>
    <row r="135" spans="1:17" s="14" customFormat="1" ht="19.5" customHeight="1" x14ac:dyDescent="0.3">
      <c r="A135" s="19">
        <f t="shared" si="7"/>
        <v>116</v>
      </c>
      <c r="B135" s="77">
        <v>111300518</v>
      </c>
      <c r="C135" s="81" t="s">
        <v>9</v>
      </c>
      <c r="D135" s="78">
        <v>1</v>
      </c>
      <c r="E135" s="23">
        <v>700</v>
      </c>
      <c r="F135" s="80">
        <f t="shared" si="5"/>
        <v>350</v>
      </c>
      <c r="G135" s="49">
        <f t="shared" si="6"/>
        <v>350</v>
      </c>
      <c r="H135" s="26"/>
      <c r="I135" s="26"/>
    </row>
    <row r="136" spans="1:17" s="14" customFormat="1" ht="19.5" customHeight="1" x14ac:dyDescent="0.3">
      <c r="A136" s="19">
        <f t="shared" si="7"/>
        <v>117</v>
      </c>
      <c r="B136" s="85">
        <v>111300519</v>
      </c>
      <c r="C136" s="86" t="s">
        <v>8</v>
      </c>
      <c r="D136" s="87">
        <v>1</v>
      </c>
      <c r="E136" s="88">
        <v>700</v>
      </c>
      <c r="F136" s="80">
        <f t="shared" si="5"/>
        <v>350</v>
      </c>
      <c r="G136" s="49">
        <f t="shared" si="6"/>
        <v>350</v>
      </c>
      <c r="H136" s="26"/>
      <c r="I136" s="26"/>
      <c r="L136" s="126"/>
      <c r="M136" s="126"/>
      <c r="N136" s="126"/>
      <c r="O136" s="126"/>
      <c r="P136" s="126"/>
      <c r="Q136" s="126"/>
    </row>
    <row r="137" spans="1:17" s="14" customFormat="1" ht="19.5" customHeight="1" x14ac:dyDescent="0.3">
      <c r="A137" s="19">
        <f t="shared" si="7"/>
        <v>118</v>
      </c>
      <c r="B137" s="20">
        <v>111300523</v>
      </c>
      <c r="C137" s="81" t="s">
        <v>72</v>
      </c>
      <c r="D137" s="81">
        <v>1</v>
      </c>
      <c r="E137" s="23">
        <v>350</v>
      </c>
      <c r="F137" s="80">
        <f t="shared" si="5"/>
        <v>175</v>
      </c>
      <c r="G137" s="49">
        <f t="shared" si="6"/>
        <v>175</v>
      </c>
      <c r="H137" s="26"/>
      <c r="I137" s="26"/>
      <c r="L137" s="126"/>
      <c r="M137" s="126"/>
      <c r="N137" s="126"/>
      <c r="O137" s="126"/>
      <c r="P137" s="126"/>
      <c r="Q137" s="126"/>
    </row>
    <row r="138" spans="1:17" s="14" customFormat="1" ht="19.5" customHeight="1" x14ac:dyDescent="0.3">
      <c r="A138" s="19">
        <f t="shared" si="7"/>
        <v>119</v>
      </c>
      <c r="B138" s="20">
        <v>111300512</v>
      </c>
      <c r="C138" s="81" t="s">
        <v>73</v>
      </c>
      <c r="D138" s="81">
        <v>5</v>
      </c>
      <c r="E138" s="23">
        <v>2290</v>
      </c>
      <c r="F138" s="80">
        <f t="shared" si="5"/>
        <v>1145</v>
      </c>
      <c r="G138" s="49">
        <f t="shared" si="6"/>
        <v>1145</v>
      </c>
      <c r="H138" s="26"/>
      <c r="I138" s="26"/>
      <c r="L138" s="126"/>
      <c r="M138" s="127"/>
      <c r="N138" s="128"/>
      <c r="O138" s="128"/>
      <c r="P138" s="129"/>
      <c r="Q138" s="126"/>
    </row>
    <row r="139" spans="1:17" s="14" customFormat="1" ht="19.5" customHeight="1" x14ac:dyDescent="0.3">
      <c r="A139" s="19">
        <f t="shared" si="7"/>
        <v>120</v>
      </c>
      <c r="B139" s="20">
        <v>111300632</v>
      </c>
      <c r="C139" s="81" t="s">
        <v>74</v>
      </c>
      <c r="D139" s="81">
        <v>1</v>
      </c>
      <c r="E139" s="23">
        <v>580</v>
      </c>
      <c r="F139" s="80">
        <f t="shared" si="5"/>
        <v>290</v>
      </c>
      <c r="G139" s="49">
        <f t="shared" si="6"/>
        <v>290</v>
      </c>
      <c r="H139" s="26"/>
      <c r="I139" s="26"/>
      <c r="L139" s="126"/>
      <c r="M139" s="127"/>
      <c r="N139" s="128"/>
      <c r="O139" s="128"/>
      <c r="P139" s="129"/>
      <c r="Q139" s="126"/>
    </row>
    <row r="140" spans="1:17" s="14" customFormat="1" ht="19.5" customHeight="1" x14ac:dyDescent="0.3">
      <c r="A140" s="19">
        <f t="shared" si="7"/>
        <v>121</v>
      </c>
      <c r="B140" s="20">
        <v>111300564</v>
      </c>
      <c r="C140" s="81" t="s">
        <v>75</v>
      </c>
      <c r="D140" s="81">
        <v>1</v>
      </c>
      <c r="E140" s="23">
        <v>158.5</v>
      </c>
      <c r="F140" s="80">
        <f t="shared" si="5"/>
        <v>79.25</v>
      </c>
      <c r="G140" s="49">
        <f t="shared" si="6"/>
        <v>79.25</v>
      </c>
      <c r="H140" s="26"/>
      <c r="I140" s="26"/>
      <c r="L140" s="126"/>
      <c r="M140" s="126"/>
      <c r="N140" s="126"/>
      <c r="O140" s="126"/>
      <c r="P140" s="126"/>
      <c r="Q140" s="126"/>
    </row>
    <row r="141" spans="1:17" s="14" customFormat="1" ht="19.5" customHeight="1" x14ac:dyDescent="0.3">
      <c r="A141" s="19">
        <f t="shared" si="7"/>
        <v>122</v>
      </c>
      <c r="B141" s="20">
        <v>111300561</v>
      </c>
      <c r="C141" s="64" t="s">
        <v>53</v>
      </c>
      <c r="D141" s="81">
        <v>1</v>
      </c>
      <c r="E141" s="23">
        <v>500</v>
      </c>
      <c r="F141" s="80">
        <f t="shared" si="5"/>
        <v>250</v>
      </c>
      <c r="G141" s="49">
        <f t="shared" si="6"/>
        <v>250</v>
      </c>
      <c r="H141" s="26"/>
      <c r="I141" s="26"/>
      <c r="L141" s="126"/>
      <c r="M141" s="126"/>
      <c r="N141" s="126"/>
      <c r="O141" s="126"/>
      <c r="P141" s="126"/>
      <c r="Q141" s="126"/>
    </row>
    <row r="142" spans="1:17" s="14" customFormat="1" ht="19.5" customHeight="1" x14ac:dyDescent="0.3">
      <c r="A142" s="19">
        <f t="shared" si="7"/>
        <v>123</v>
      </c>
      <c r="B142" s="20">
        <v>111300560</v>
      </c>
      <c r="C142" s="64" t="s">
        <v>53</v>
      </c>
      <c r="D142" s="81">
        <v>1</v>
      </c>
      <c r="E142" s="23">
        <v>500</v>
      </c>
      <c r="F142" s="80">
        <f t="shared" si="5"/>
        <v>250</v>
      </c>
      <c r="G142" s="49">
        <f t="shared" si="6"/>
        <v>250</v>
      </c>
      <c r="H142" s="26"/>
      <c r="I142" s="26"/>
    </row>
    <row r="143" spans="1:17" s="14" customFormat="1" ht="19.5" customHeight="1" x14ac:dyDescent="0.3">
      <c r="A143" s="19">
        <f t="shared" si="7"/>
        <v>124</v>
      </c>
      <c r="B143" s="20">
        <v>111300558</v>
      </c>
      <c r="C143" s="64" t="s">
        <v>53</v>
      </c>
      <c r="D143" s="81">
        <v>1</v>
      </c>
      <c r="E143" s="23">
        <v>500</v>
      </c>
      <c r="F143" s="80">
        <f t="shared" si="5"/>
        <v>250</v>
      </c>
      <c r="G143" s="49">
        <f t="shared" si="6"/>
        <v>250</v>
      </c>
      <c r="H143" s="26"/>
      <c r="I143" s="26"/>
    </row>
    <row r="144" spans="1:17" s="14" customFormat="1" ht="19.5" customHeight="1" x14ac:dyDescent="0.3">
      <c r="A144" s="19">
        <f t="shared" si="7"/>
        <v>125</v>
      </c>
      <c r="B144" s="20">
        <v>111300559</v>
      </c>
      <c r="C144" s="64" t="s">
        <v>53</v>
      </c>
      <c r="D144" s="81">
        <v>1</v>
      </c>
      <c r="E144" s="23">
        <v>500</v>
      </c>
      <c r="F144" s="80">
        <f t="shared" si="5"/>
        <v>250</v>
      </c>
      <c r="G144" s="49">
        <f t="shared" si="6"/>
        <v>250</v>
      </c>
      <c r="H144" s="26"/>
      <c r="I144" s="26"/>
    </row>
    <row r="145" spans="1:9" s="14" customFormat="1" ht="19.5" customHeight="1" x14ac:dyDescent="0.3">
      <c r="A145" s="19">
        <f t="shared" si="7"/>
        <v>126</v>
      </c>
      <c r="B145" s="20">
        <v>111300566</v>
      </c>
      <c r="C145" s="81" t="s">
        <v>9</v>
      </c>
      <c r="D145" s="81">
        <v>1</v>
      </c>
      <c r="E145" s="23">
        <v>700</v>
      </c>
      <c r="F145" s="80">
        <f t="shared" si="5"/>
        <v>350</v>
      </c>
      <c r="G145" s="49">
        <f t="shared" si="6"/>
        <v>350</v>
      </c>
      <c r="H145" s="26"/>
      <c r="I145" s="26"/>
    </row>
    <row r="146" spans="1:9" s="14" customFormat="1" ht="19.5" customHeight="1" x14ac:dyDescent="0.3">
      <c r="A146" s="19">
        <f t="shared" si="7"/>
        <v>127</v>
      </c>
      <c r="B146" s="20">
        <v>111300567</v>
      </c>
      <c r="C146" s="81" t="s">
        <v>76</v>
      </c>
      <c r="D146" s="81">
        <v>1</v>
      </c>
      <c r="E146" s="23">
        <v>495</v>
      </c>
      <c r="F146" s="80">
        <f t="shared" si="5"/>
        <v>247.5</v>
      </c>
      <c r="G146" s="49">
        <f t="shared" si="6"/>
        <v>247.5</v>
      </c>
      <c r="H146" s="26"/>
      <c r="I146" s="26"/>
    </row>
    <row r="147" spans="1:9" s="14" customFormat="1" ht="19.5" customHeight="1" x14ac:dyDescent="0.3">
      <c r="A147" s="19">
        <f t="shared" si="7"/>
        <v>128</v>
      </c>
      <c r="B147" s="20">
        <v>111300680</v>
      </c>
      <c r="C147" s="81" t="s">
        <v>77</v>
      </c>
      <c r="D147" s="81">
        <v>4</v>
      </c>
      <c r="E147" s="23">
        <v>4100</v>
      </c>
      <c r="F147" s="80">
        <f t="shared" si="5"/>
        <v>2050</v>
      </c>
      <c r="G147" s="49">
        <f t="shared" si="6"/>
        <v>2050</v>
      </c>
      <c r="H147" s="26"/>
      <c r="I147" s="26"/>
    </row>
    <row r="148" spans="1:9" s="14" customFormat="1" ht="19.5" customHeight="1" x14ac:dyDescent="0.3">
      <c r="A148" s="19">
        <f t="shared" si="7"/>
        <v>129</v>
      </c>
      <c r="B148" s="20">
        <v>111300521</v>
      </c>
      <c r="C148" s="81" t="s">
        <v>78</v>
      </c>
      <c r="D148" s="81">
        <v>13</v>
      </c>
      <c r="E148" s="23">
        <v>754</v>
      </c>
      <c r="F148" s="80">
        <f t="shared" si="5"/>
        <v>377</v>
      </c>
      <c r="G148" s="49">
        <f t="shared" si="6"/>
        <v>377</v>
      </c>
      <c r="H148" s="26"/>
      <c r="I148" s="26"/>
    </row>
    <row r="149" spans="1:9" s="14" customFormat="1" ht="19.5" customHeight="1" x14ac:dyDescent="0.3">
      <c r="A149" s="19">
        <f t="shared" si="7"/>
        <v>130</v>
      </c>
      <c r="B149" s="20">
        <v>111300555</v>
      </c>
      <c r="C149" s="81" t="s">
        <v>79</v>
      </c>
      <c r="D149" s="81">
        <v>1</v>
      </c>
      <c r="E149" s="23">
        <v>990</v>
      </c>
      <c r="F149" s="80">
        <f t="shared" ref="F149:F165" si="8">E149/2</f>
        <v>495</v>
      </c>
      <c r="G149" s="49">
        <f t="shared" ref="G149:G165" si="9">E149-F149</f>
        <v>495</v>
      </c>
      <c r="H149" s="26"/>
      <c r="I149" s="26"/>
    </row>
    <row r="150" spans="1:9" s="14" customFormat="1" ht="19.5" customHeight="1" x14ac:dyDescent="0.3">
      <c r="A150" s="19">
        <f t="shared" si="7"/>
        <v>131</v>
      </c>
      <c r="B150" s="20">
        <v>111300543</v>
      </c>
      <c r="C150" s="64" t="s">
        <v>53</v>
      </c>
      <c r="D150" s="81">
        <v>1</v>
      </c>
      <c r="E150" s="23">
        <v>500</v>
      </c>
      <c r="F150" s="80">
        <f t="shared" si="8"/>
        <v>250</v>
      </c>
      <c r="G150" s="49">
        <f t="shared" si="9"/>
        <v>250</v>
      </c>
      <c r="H150" s="26"/>
      <c r="I150" s="26"/>
    </row>
    <row r="151" spans="1:9" s="14" customFormat="1" ht="19.5" customHeight="1" x14ac:dyDescent="0.3">
      <c r="A151" s="19">
        <f t="shared" si="7"/>
        <v>132</v>
      </c>
      <c r="B151" s="20">
        <v>111300544</v>
      </c>
      <c r="C151" s="64" t="s">
        <v>53</v>
      </c>
      <c r="D151" s="81">
        <v>1</v>
      </c>
      <c r="E151" s="23">
        <v>500</v>
      </c>
      <c r="F151" s="80">
        <f t="shared" si="8"/>
        <v>250</v>
      </c>
      <c r="G151" s="49">
        <f t="shared" si="9"/>
        <v>250</v>
      </c>
      <c r="H151" s="26"/>
      <c r="I151" s="26"/>
    </row>
    <row r="152" spans="1:9" s="14" customFormat="1" ht="19.5" customHeight="1" x14ac:dyDescent="0.3">
      <c r="A152" s="19">
        <f t="shared" si="7"/>
        <v>133</v>
      </c>
      <c r="B152" s="20">
        <v>111300541</v>
      </c>
      <c r="C152" s="81" t="s">
        <v>80</v>
      </c>
      <c r="D152" s="81">
        <v>1</v>
      </c>
      <c r="E152" s="23">
        <v>580</v>
      </c>
      <c r="F152" s="80">
        <f t="shared" si="8"/>
        <v>290</v>
      </c>
      <c r="G152" s="49">
        <f t="shared" si="9"/>
        <v>290</v>
      </c>
      <c r="H152" s="26"/>
      <c r="I152" s="26"/>
    </row>
    <row r="153" spans="1:9" s="14" customFormat="1" ht="19.5" customHeight="1" x14ac:dyDescent="0.3">
      <c r="A153" s="19">
        <f t="shared" si="7"/>
        <v>134</v>
      </c>
      <c r="B153" s="20">
        <v>111300545</v>
      </c>
      <c r="C153" s="81" t="s">
        <v>12</v>
      </c>
      <c r="D153" s="81">
        <v>1</v>
      </c>
      <c r="E153" s="23">
        <v>200</v>
      </c>
      <c r="F153" s="80">
        <f t="shared" si="8"/>
        <v>100</v>
      </c>
      <c r="G153" s="49">
        <f t="shared" si="9"/>
        <v>100</v>
      </c>
      <c r="H153" s="26"/>
      <c r="I153" s="26"/>
    </row>
    <row r="154" spans="1:9" s="14" customFormat="1" ht="19.5" customHeight="1" x14ac:dyDescent="0.3">
      <c r="A154" s="19">
        <f t="shared" si="7"/>
        <v>135</v>
      </c>
      <c r="B154" s="89">
        <v>111300546</v>
      </c>
      <c r="C154" s="84" t="s">
        <v>81</v>
      </c>
      <c r="D154" s="84">
        <v>1</v>
      </c>
      <c r="E154" s="28">
        <v>395</v>
      </c>
      <c r="F154" s="80">
        <f t="shared" si="8"/>
        <v>197.5</v>
      </c>
      <c r="G154" s="49">
        <f t="shared" si="9"/>
        <v>197.5</v>
      </c>
      <c r="H154" s="26"/>
      <c r="I154" s="26"/>
    </row>
    <row r="155" spans="1:9" s="14" customFormat="1" ht="19.5" customHeight="1" x14ac:dyDescent="0.3">
      <c r="A155" s="19">
        <f t="shared" ref="A155:A211" si="10">A154+1</f>
        <v>136</v>
      </c>
      <c r="B155" s="20">
        <v>111300549</v>
      </c>
      <c r="C155" s="81" t="s">
        <v>8</v>
      </c>
      <c r="D155" s="81">
        <v>1</v>
      </c>
      <c r="E155" s="23">
        <v>700</v>
      </c>
      <c r="F155" s="80">
        <f t="shared" si="8"/>
        <v>350</v>
      </c>
      <c r="G155" s="49">
        <f t="shared" si="9"/>
        <v>350</v>
      </c>
      <c r="H155" s="26"/>
      <c r="I155" s="26"/>
    </row>
    <row r="156" spans="1:9" s="14" customFormat="1" ht="19.5" customHeight="1" x14ac:dyDescent="0.3">
      <c r="A156" s="19">
        <f t="shared" si="10"/>
        <v>137</v>
      </c>
      <c r="B156" s="20">
        <v>111300548</v>
      </c>
      <c r="C156" s="81" t="s">
        <v>82</v>
      </c>
      <c r="D156" s="81">
        <v>1</v>
      </c>
      <c r="E156" s="23">
        <v>700</v>
      </c>
      <c r="F156" s="80">
        <f t="shared" si="8"/>
        <v>350</v>
      </c>
      <c r="G156" s="49">
        <f t="shared" si="9"/>
        <v>350</v>
      </c>
      <c r="H156" s="26"/>
      <c r="I156" s="26"/>
    </row>
    <row r="157" spans="1:9" s="14" customFormat="1" ht="19.5" customHeight="1" x14ac:dyDescent="0.3">
      <c r="A157" s="19">
        <f t="shared" si="10"/>
        <v>138</v>
      </c>
      <c r="B157" s="20">
        <v>111300681</v>
      </c>
      <c r="C157" s="81" t="s">
        <v>77</v>
      </c>
      <c r="D157" s="81">
        <v>4</v>
      </c>
      <c r="E157" s="23">
        <v>4100</v>
      </c>
      <c r="F157" s="80">
        <f t="shared" si="8"/>
        <v>2050</v>
      </c>
      <c r="G157" s="49">
        <f t="shared" si="9"/>
        <v>2050</v>
      </c>
      <c r="H157" s="26"/>
      <c r="I157" s="26"/>
    </row>
    <row r="158" spans="1:9" s="14" customFormat="1" ht="19.5" customHeight="1" x14ac:dyDescent="0.3">
      <c r="A158" s="19">
        <f t="shared" si="10"/>
        <v>139</v>
      </c>
      <c r="B158" s="20" t="s">
        <v>71</v>
      </c>
      <c r="C158" s="81" t="s">
        <v>60</v>
      </c>
      <c r="D158" s="81">
        <v>4</v>
      </c>
      <c r="E158" s="23">
        <v>866</v>
      </c>
      <c r="F158" s="80">
        <f t="shared" si="8"/>
        <v>433</v>
      </c>
      <c r="G158" s="49">
        <f t="shared" si="9"/>
        <v>433</v>
      </c>
      <c r="H158" s="26"/>
      <c r="I158" s="26"/>
    </row>
    <row r="159" spans="1:9" s="14" customFormat="1" ht="19.5" customHeight="1" x14ac:dyDescent="0.3">
      <c r="A159" s="19">
        <f t="shared" si="10"/>
        <v>140</v>
      </c>
      <c r="B159" s="20">
        <v>111300547</v>
      </c>
      <c r="C159" s="81" t="s">
        <v>83</v>
      </c>
      <c r="D159" s="81">
        <v>1</v>
      </c>
      <c r="E159" s="23">
        <v>450</v>
      </c>
      <c r="F159" s="80">
        <f t="shared" si="8"/>
        <v>225</v>
      </c>
      <c r="G159" s="49">
        <f t="shared" si="9"/>
        <v>225</v>
      </c>
      <c r="H159" s="26"/>
      <c r="I159" s="26"/>
    </row>
    <row r="160" spans="1:9" s="14" customFormat="1" ht="19.5" customHeight="1" x14ac:dyDescent="0.3">
      <c r="A160" s="19">
        <f t="shared" si="10"/>
        <v>141</v>
      </c>
      <c r="B160" s="20">
        <v>111300547</v>
      </c>
      <c r="C160" s="81" t="s">
        <v>81</v>
      </c>
      <c r="D160" s="81">
        <v>1</v>
      </c>
      <c r="E160" s="23">
        <v>395</v>
      </c>
      <c r="F160" s="80">
        <f t="shared" si="8"/>
        <v>197.5</v>
      </c>
      <c r="G160" s="49">
        <f t="shared" si="9"/>
        <v>197.5</v>
      </c>
      <c r="H160" s="26"/>
      <c r="I160" s="26"/>
    </row>
    <row r="161" spans="1:207" s="14" customFormat="1" ht="19.5" customHeight="1" x14ac:dyDescent="0.3">
      <c r="A161" s="19">
        <f t="shared" si="10"/>
        <v>142</v>
      </c>
      <c r="B161" s="27">
        <v>111300550</v>
      </c>
      <c r="C161" s="84" t="s">
        <v>84</v>
      </c>
      <c r="D161" s="84">
        <v>1</v>
      </c>
      <c r="E161" s="28">
        <v>590</v>
      </c>
      <c r="F161" s="80">
        <f t="shared" si="8"/>
        <v>295</v>
      </c>
      <c r="G161" s="49">
        <f t="shared" si="9"/>
        <v>295</v>
      </c>
      <c r="H161" s="26"/>
      <c r="I161" s="26"/>
    </row>
    <row r="162" spans="1:207" s="14" customFormat="1" ht="19.5" customHeight="1" x14ac:dyDescent="0.3">
      <c r="A162" s="19">
        <f t="shared" si="10"/>
        <v>143</v>
      </c>
      <c r="B162" s="20">
        <v>111300542</v>
      </c>
      <c r="C162" s="81" t="s">
        <v>13</v>
      </c>
      <c r="D162" s="81">
        <v>1</v>
      </c>
      <c r="E162" s="23">
        <v>345</v>
      </c>
      <c r="F162" s="80">
        <f t="shared" si="8"/>
        <v>172.5</v>
      </c>
      <c r="G162" s="49">
        <f t="shared" si="9"/>
        <v>172.5</v>
      </c>
      <c r="H162" s="26"/>
      <c r="I162" s="26"/>
    </row>
    <row r="163" spans="1:207" s="14" customFormat="1" ht="19.5" customHeight="1" x14ac:dyDescent="0.3">
      <c r="A163" s="19">
        <f t="shared" si="10"/>
        <v>144</v>
      </c>
      <c r="B163" s="20">
        <v>111300554</v>
      </c>
      <c r="C163" s="81" t="s">
        <v>85</v>
      </c>
      <c r="D163" s="84">
        <v>1</v>
      </c>
      <c r="E163" s="28">
        <v>139</v>
      </c>
      <c r="F163" s="80">
        <f t="shared" si="8"/>
        <v>69.5</v>
      </c>
      <c r="G163" s="49">
        <f t="shared" si="9"/>
        <v>69.5</v>
      </c>
      <c r="H163" s="26"/>
      <c r="I163" s="26"/>
    </row>
    <row r="164" spans="1:207" s="14" customFormat="1" ht="19.5" customHeight="1" x14ac:dyDescent="0.3">
      <c r="A164" s="19">
        <f t="shared" si="10"/>
        <v>145</v>
      </c>
      <c r="B164" s="20">
        <v>111300700</v>
      </c>
      <c r="C164" s="81" t="s">
        <v>86</v>
      </c>
      <c r="D164" s="81">
        <v>1</v>
      </c>
      <c r="E164" s="23">
        <v>5900</v>
      </c>
      <c r="F164" s="80">
        <f t="shared" si="8"/>
        <v>2950</v>
      </c>
      <c r="G164" s="49">
        <f t="shared" si="9"/>
        <v>2950</v>
      </c>
      <c r="H164" s="26"/>
      <c r="I164" s="26"/>
    </row>
    <row r="165" spans="1:207" s="14" customFormat="1" ht="19.5" customHeight="1" x14ac:dyDescent="0.3">
      <c r="A165" s="19">
        <f t="shared" si="10"/>
        <v>146</v>
      </c>
      <c r="B165" s="20">
        <v>111300565</v>
      </c>
      <c r="C165" s="81" t="s">
        <v>75</v>
      </c>
      <c r="D165" s="81">
        <v>1</v>
      </c>
      <c r="E165" s="23">
        <v>158.5</v>
      </c>
      <c r="F165" s="80">
        <f t="shared" si="8"/>
        <v>79.25</v>
      </c>
      <c r="G165" s="49">
        <f t="shared" si="9"/>
        <v>79.25</v>
      </c>
      <c r="H165" s="26"/>
      <c r="I165" s="26"/>
    </row>
    <row r="166" spans="1:207" s="14" customFormat="1" ht="19.5" customHeight="1" x14ac:dyDescent="0.3">
      <c r="A166" s="19">
        <f t="shared" si="10"/>
        <v>147</v>
      </c>
      <c r="B166" s="20">
        <v>111300580</v>
      </c>
      <c r="C166" s="81" t="s">
        <v>54</v>
      </c>
      <c r="D166" s="81">
        <v>1</v>
      </c>
      <c r="E166" s="81">
        <v>118.67</v>
      </c>
      <c r="F166" s="80">
        <v>59.34</v>
      </c>
      <c r="G166" s="49">
        <v>59.33</v>
      </c>
      <c r="H166" s="26"/>
      <c r="I166" s="26"/>
    </row>
    <row r="167" spans="1:207" s="14" customFormat="1" ht="19.5" customHeight="1" x14ac:dyDescent="0.3">
      <c r="A167" s="19">
        <f t="shared" si="10"/>
        <v>148</v>
      </c>
      <c r="B167" s="20">
        <v>111300573</v>
      </c>
      <c r="C167" s="64" t="s">
        <v>53</v>
      </c>
      <c r="D167" s="81">
        <v>1</v>
      </c>
      <c r="E167" s="23">
        <v>438</v>
      </c>
      <c r="F167" s="80">
        <f t="shared" ref="F167:F181" si="11">E167/2</f>
        <v>219</v>
      </c>
      <c r="G167" s="49">
        <f t="shared" ref="G167:G181" si="12">E167-F167</f>
        <v>219</v>
      </c>
      <c r="H167" s="26"/>
      <c r="I167" s="26"/>
    </row>
    <row r="168" spans="1:207" s="14" customFormat="1" ht="19.5" customHeight="1" x14ac:dyDescent="0.3">
      <c r="A168" s="19">
        <f t="shared" si="10"/>
        <v>149</v>
      </c>
      <c r="B168" s="27">
        <v>111300577</v>
      </c>
      <c r="C168" s="84" t="s">
        <v>87</v>
      </c>
      <c r="D168" s="84">
        <v>1</v>
      </c>
      <c r="E168" s="28">
        <v>300</v>
      </c>
      <c r="F168" s="80">
        <f t="shared" si="11"/>
        <v>150</v>
      </c>
      <c r="G168" s="49">
        <f t="shared" si="12"/>
        <v>150</v>
      </c>
      <c r="H168" s="26"/>
      <c r="I168" s="26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</row>
    <row r="169" spans="1:207" s="16" customFormat="1" ht="19.5" customHeight="1" x14ac:dyDescent="0.3">
      <c r="A169" s="19">
        <f t="shared" si="10"/>
        <v>150</v>
      </c>
      <c r="B169" s="90">
        <v>111300412</v>
      </c>
      <c r="C169" s="91" t="s">
        <v>89</v>
      </c>
      <c r="D169" s="91">
        <v>1</v>
      </c>
      <c r="E169" s="92">
        <v>650</v>
      </c>
      <c r="F169" s="93">
        <f t="shared" si="11"/>
        <v>325</v>
      </c>
      <c r="G169" s="94">
        <f t="shared" si="12"/>
        <v>325</v>
      </c>
      <c r="H169" s="40"/>
      <c r="I169" s="41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</row>
    <row r="170" spans="1:207" s="14" customFormat="1" ht="19.5" customHeight="1" x14ac:dyDescent="0.3">
      <c r="A170" s="19">
        <f t="shared" si="10"/>
        <v>151</v>
      </c>
      <c r="B170" s="95">
        <v>111300532</v>
      </c>
      <c r="C170" s="96" t="s">
        <v>11</v>
      </c>
      <c r="D170" s="96">
        <v>1</v>
      </c>
      <c r="E170" s="97">
        <v>48</v>
      </c>
      <c r="F170" s="80">
        <f t="shared" si="11"/>
        <v>24</v>
      </c>
      <c r="G170" s="49">
        <f t="shared" si="12"/>
        <v>24</v>
      </c>
      <c r="H170" s="26"/>
      <c r="I170" s="26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  <c r="GO170" s="15"/>
      <c r="GP170" s="15"/>
      <c r="GQ170" s="15"/>
      <c r="GR170" s="15"/>
      <c r="GS170" s="15"/>
      <c r="GT170" s="15"/>
      <c r="GU170" s="15"/>
      <c r="GV170" s="15"/>
      <c r="GW170" s="15"/>
      <c r="GX170" s="15"/>
      <c r="GY170" s="15"/>
    </row>
    <row r="171" spans="1:207" s="16" customFormat="1" ht="19.5" customHeight="1" x14ac:dyDescent="0.3">
      <c r="A171" s="19">
        <f t="shared" si="10"/>
        <v>152</v>
      </c>
      <c r="B171" s="90">
        <v>111300397</v>
      </c>
      <c r="C171" s="91" t="s">
        <v>90</v>
      </c>
      <c r="D171" s="91">
        <v>1</v>
      </c>
      <c r="E171" s="92">
        <v>15</v>
      </c>
      <c r="F171" s="80">
        <f t="shared" si="11"/>
        <v>7.5</v>
      </c>
      <c r="G171" s="94">
        <f t="shared" si="12"/>
        <v>7.5</v>
      </c>
      <c r="H171" s="40"/>
      <c r="I171" s="41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</row>
    <row r="172" spans="1:207" s="14" customFormat="1" ht="19.5" customHeight="1" x14ac:dyDescent="0.3">
      <c r="A172" s="19">
        <f t="shared" si="10"/>
        <v>153</v>
      </c>
      <c r="B172" s="95">
        <v>111300026</v>
      </c>
      <c r="C172" s="96" t="s">
        <v>91</v>
      </c>
      <c r="D172" s="96">
        <v>1</v>
      </c>
      <c r="E172" s="97">
        <v>172</v>
      </c>
      <c r="F172" s="80">
        <f t="shared" si="11"/>
        <v>86</v>
      </c>
      <c r="G172" s="49">
        <f t="shared" si="12"/>
        <v>86</v>
      </c>
      <c r="H172" s="26"/>
      <c r="I172" s="26"/>
    </row>
    <row r="173" spans="1:207" s="14" customFormat="1" ht="19.5" customHeight="1" x14ac:dyDescent="0.3">
      <c r="A173" s="19">
        <f t="shared" si="10"/>
        <v>154</v>
      </c>
      <c r="B173" s="95">
        <v>111300029</v>
      </c>
      <c r="C173" s="96" t="s">
        <v>11</v>
      </c>
      <c r="D173" s="96">
        <v>1</v>
      </c>
      <c r="E173" s="97">
        <v>36.76</v>
      </c>
      <c r="F173" s="80">
        <f t="shared" si="11"/>
        <v>18.38</v>
      </c>
      <c r="G173" s="49">
        <f t="shared" si="12"/>
        <v>18.38</v>
      </c>
      <c r="H173" s="26"/>
      <c r="I173" s="26"/>
    </row>
    <row r="174" spans="1:207" s="14" customFormat="1" ht="19.5" customHeight="1" x14ac:dyDescent="0.3">
      <c r="A174" s="19">
        <f t="shared" si="10"/>
        <v>155</v>
      </c>
      <c r="B174" s="98">
        <v>111300030</v>
      </c>
      <c r="C174" s="96" t="s">
        <v>11</v>
      </c>
      <c r="D174" s="96">
        <v>1</v>
      </c>
      <c r="E174" s="97">
        <v>36.76</v>
      </c>
      <c r="F174" s="80">
        <f t="shared" si="11"/>
        <v>18.38</v>
      </c>
      <c r="G174" s="49">
        <f t="shared" si="12"/>
        <v>18.38</v>
      </c>
      <c r="H174" s="26"/>
      <c r="I174" s="26"/>
    </row>
    <row r="175" spans="1:207" s="14" customFormat="1" ht="19.5" customHeight="1" x14ac:dyDescent="0.3">
      <c r="A175" s="19">
        <f t="shared" si="10"/>
        <v>156</v>
      </c>
      <c r="B175" s="99">
        <v>111300005</v>
      </c>
      <c r="C175" s="96" t="s">
        <v>92</v>
      </c>
      <c r="D175" s="96">
        <v>1</v>
      </c>
      <c r="E175" s="97">
        <v>85</v>
      </c>
      <c r="F175" s="80">
        <f t="shared" si="11"/>
        <v>42.5</v>
      </c>
      <c r="G175" s="49">
        <f t="shared" si="12"/>
        <v>42.5</v>
      </c>
      <c r="H175" s="26"/>
      <c r="I175" s="26"/>
    </row>
    <row r="176" spans="1:207" s="14" customFormat="1" ht="19.5" customHeight="1" x14ac:dyDescent="0.3">
      <c r="A176" s="19">
        <f t="shared" si="10"/>
        <v>157</v>
      </c>
      <c r="B176" s="99">
        <v>111300004</v>
      </c>
      <c r="C176" s="96" t="s">
        <v>92</v>
      </c>
      <c r="D176" s="96">
        <v>1</v>
      </c>
      <c r="E176" s="97">
        <v>85</v>
      </c>
      <c r="F176" s="80">
        <f t="shared" si="11"/>
        <v>42.5</v>
      </c>
      <c r="G176" s="49">
        <f t="shared" si="12"/>
        <v>42.5</v>
      </c>
      <c r="H176" s="26"/>
      <c r="I176" s="26"/>
    </row>
    <row r="177" spans="1:37" s="14" customFormat="1" ht="19.5" customHeight="1" x14ac:dyDescent="0.3">
      <c r="A177" s="19">
        <f t="shared" si="10"/>
        <v>158</v>
      </c>
      <c r="B177" s="99">
        <v>111300001</v>
      </c>
      <c r="C177" s="96" t="s">
        <v>92</v>
      </c>
      <c r="D177" s="96">
        <v>1</v>
      </c>
      <c r="E177" s="97">
        <v>85</v>
      </c>
      <c r="F177" s="80">
        <f t="shared" si="11"/>
        <v>42.5</v>
      </c>
      <c r="G177" s="49">
        <f t="shared" si="12"/>
        <v>42.5</v>
      </c>
      <c r="H177" s="26"/>
      <c r="I177" s="26"/>
    </row>
    <row r="178" spans="1:37" s="14" customFormat="1" ht="19.5" customHeight="1" x14ac:dyDescent="0.3">
      <c r="A178" s="19">
        <f t="shared" si="10"/>
        <v>159</v>
      </c>
      <c r="B178" s="99">
        <v>111300003</v>
      </c>
      <c r="C178" s="96" t="s">
        <v>92</v>
      </c>
      <c r="D178" s="96">
        <v>1</v>
      </c>
      <c r="E178" s="97">
        <v>85</v>
      </c>
      <c r="F178" s="80">
        <f t="shared" si="11"/>
        <v>42.5</v>
      </c>
      <c r="G178" s="49">
        <f t="shared" si="12"/>
        <v>42.5</v>
      </c>
      <c r="H178" s="26"/>
      <c r="I178" s="26"/>
    </row>
    <row r="179" spans="1:37" s="14" customFormat="1" ht="19.5" customHeight="1" x14ac:dyDescent="0.3">
      <c r="A179" s="19">
        <f t="shared" si="10"/>
        <v>160</v>
      </c>
      <c r="B179" s="99">
        <v>111300192</v>
      </c>
      <c r="C179" s="96" t="s">
        <v>93</v>
      </c>
      <c r="D179" s="96">
        <v>1</v>
      </c>
      <c r="E179" s="97">
        <v>131.58000000000001</v>
      </c>
      <c r="F179" s="80">
        <f t="shared" si="11"/>
        <v>65.790000000000006</v>
      </c>
      <c r="G179" s="49">
        <f t="shared" si="12"/>
        <v>65.790000000000006</v>
      </c>
      <c r="H179" s="26"/>
      <c r="I179" s="26"/>
    </row>
    <row r="180" spans="1:37" s="14" customFormat="1" ht="19.5" customHeight="1" x14ac:dyDescent="0.3">
      <c r="A180" s="19">
        <f t="shared" si="10"/>
        <v>161</v>
      </c>
      <c r="B180" s="99">
        <v>111300200</v>
      </c>
      <c r="C180" s="96" t="s">
        <v>93</v>
      </c>
      <c r="D180" s="96">
        <v>1</v>
      </c>
      <c r="E180" s="97">
        <v>131.58000000000001</v>
      </c>
      <c r="F180" s="80">
        <f t="shared" si="11"/>
        <v>65.790000000000006</v>
      </c>
      <c r="G180" s="49">
        <f t="shared" si="12"/>
        <v>65.790000000000006</v>
      </c>
      <c r="H180" s="26"/>
      <c r="I180" s="26"/>
    </row>
    <row r="181" spans="1:37" s="14" customFormat="1" ht="19.5" customHeight="1" x14ac:dyDescent="0.3">
      <c r="A181" s="19">
        <f t="shared" si="10"/>
        <v>162</v>
      </c>
      <c r="B181" s="99">
        <v>111300199</v>
      </c>
      <c r="C181" s="96" t="s">
        <v>93</v>
      </c>
      <c r="D181" s="96">
        <v>1</v>
      </c>
      <c r="E181" s="97">
        <v>131.58000000000001</v>
      </c>
      <c r="F181" s="80">
        <f t="shared" si="11"/>
        <v>65.790000000000006</v>
      </c>
      <c r="G181" s="49">
        <f t="shared" si="12"/>
        <v>65.790000000000006</v>
      </c>
      <c r="H181" s="26"/>
      <c r="I181" s="26"/>
    </row>
    <row r="182" spans="1:37" s="14" customFormat="1" ht="19.5" customHeight="1" x14ac:dyDescent="0.3">
      <c r="A182" s="19">
        <f t="shared" si="10"/>
        <v>163</v>
      </c>
      <c r="B182" s="100">
        <v>111300209</v>
      </c>
      <c r="C182" s="44" t="s">
        <v>144</v>
      </c>
      <c r="D182" s="101">
        <v>11.51</v>
      </c>
      <c r="E182" s="43">
        <v>1105.3699999999999</v>
      </c>
      <c r="F182" s="80">
        <v>552.69000000000005</v>
      </c>
      <c r="G182" s="49">
        <v>552.67999999999995</v>
      </c>
      <c r="H182" s="26"/>
      <c r="I182" s="26"/>
    </row>
    <row r="183" spans="1:37" s="14" customFormat="1" ht="19.5" customHeight="1" x14ac:dyDescent="0.3">
      <c r="A183" s="19">
        <f t="shared" si="10"/>
        <v>164</v>
      </c>
      <c r="B183" s="99">
        <v>111300056</v>
      </c>
      <c r="C183" s="22" t="s">
        <v>94</v>
      </c>
      <c r="D183" s="78">
        <v>25</v>
      </c>
      <c r="E183" s="49">
        <v>925</v>
      </c>
      <c r="F183" s="80">
        <f t="shared" ref="F183:F207" si="13">E183/2</f>
        <v>462.5</v>
      </c>
      <c r="G183" s="49">
        <f t="shared" ref="G183:G207" si="14">E183-F183</f>
        <v>462.5</v>
      </c>
      <c r="H183" s="26"/>
      <c r="I183" s="26"/>
    </row>
    <row r="184" spans="1:37" s="14" customFormat="1" ht="19.5" customHeight="1" x14ac:dyDescent="0.3">
      <c r="A184" s="19">
        <f t="shared" si="10"/>
        <v>165</v>
      </c>
      <c r="B184" s="48">
        <v>111300553</v>
      </c>
      <c r="C184" s="22" t="s">
        <v>95</v>
      </c>
      <c r="D184" s="78">
        <v>1</v>
      </c>
      <c r="E184" s="49">
        <v>525</v>
      </c>
      <c r="F184" s="80">
        <f t="shared" si="13"/>
        <v>262.5</v>
      </c>
      <c r="G184" s="49">
        <f t="shared" si="14"/>
        <v>262.5</v>
      </c>
      <c r="H184" s="26"/>
      <c r="I184" s="26"/>
    </row>
    <row r="185" spans="1:37" s="14" customFormat="1" ht="19.5" customHeight="1" x14ac:dyDescent="0.3">
      <c r="A185" s="19">
        <f t="shared" si="10"/>
        <v>166</v>
      </c>
      <c r="B185" s="99">
        <v>111300527</v>
      </c>
      <c r="C185" s="22" t="s">
        <v>96</v>
      </c>
      <c r="D185" s="78">
        <v>1</v>
      </c>
      <c r="E185" s="49">
        <v>700</v>
      </c>
      <c r="F185" s="80">
        <f t="shared" si="13"/>
        <v>350</v>
      </c>
      <c r="G185" s="49">
        <f t="shared" si="14"/>
        <v>350</v>
      </c>
      <c r="H185" s="26"/>
      <c r="I185" s="26"/>
    </row>
    <row r="186" spans="1:37" s="14" customFormat="1" ht="19.5" customHeight="1" x14ac:dyDescent="0.3">
      <c r="A186" s="19">
        <f t="shared" si="10"/>
        <v>167</v>
      </c>
      <c r="B186" s="20">
        <v>111300502</v>
      </c>
      <c r="C186" s="81" t="s">
        <v>69</v>
      </c>
      <c r="D186" s="78">
        <v>1</v>
      </c>
      <c r="E186" s="23">
        <v>990</v>
      </c>
      <c r="F186" s="80">
        <f t="shared" si="13"/>
        <v>495</v>
      </c>
      <c r="G186" s="49">
        <f t="shared" si="14"/>
        <v>495</v>
      </c>
      <c r="H186" s="26"/>
      <c r="I186" s="26"/>
    </row>
    <row r="187" spans="1:37" s="14" customFormat="1" ht="19.5" customHeight="1" x14ac:dyDescent="0.3">
      <c r="A187" s="19">
        <f t="shared" si="10"/>
        <v>168</v>
      </c>
      <c r="B187" s="20">
        <v>111300579</v>
      </c>
      <c r="C187" s="81" t="s">
        <v>69</v>
      </c>
      <c r="D187" s="78">
        <v>1</v>
      </c>
      <c r="E187" s="23">
        <v>990</v>
      </c>
      <c r="F187" s="80">
        <f t="shared" si="13"/>
        <v>495</v>
      </c>
      <c r="G187" s="49">
        <f t="shared" si="14"/>
        <v>495</v>
      </c>
      <c r="H187" s="26"/>
      <c r="I187" s="26"/>
    </row>
    <row r="188" spans="1:37" s="14" customFormat="1" ht="19.5" customHeight="1" x14ac:dyDescent="0.3">
      <c r="A188" s="19">
        <f t="shared" si="10"/>
        <v>169</v>
      </c>
      <c r="B188" s="99">
        <v>111300643</v>
      </c>
      <c r="C188" s="22" t="s">
        <v>97</v>
      </c>
      <c r="D188" s="78">
        <v>1</v>
      </c>
      <c r="E188" s="49">
        <v>320</v>
      </c>
      <c r="F188" s="80">
        <f t="shared" si="13"/>
        <v>160</v>
      </c>
      <c r="G188" s="49">
        <f t="shared" si="14"/>
        <v>160</v>
      </c>
      <c r="H188" s="26"/>
      <c r="I188" s="26"/>
    </row>
    <row r="189" spans="1:37" s="14" customFormat="1" ht="19.5" customHeight="1" x14ac:dyDescent="0.3">
      <c r="A189" s="19">
        <f t="shared" si="10"/>
        <v>170</v>
      </c>
      <c r="B189" s="99">
        <v>111300645</v>
      </c>
      <c r="C189" s="22" t="s">
        <v>98</v>
      </c>
      <c r="D189" s="78">
        <v>1</v>
      </c>
      <c r="E189" s="49">
        <v>460</v>
      </c>
      <c r="F189" s="80">
        <f t="shared" si="13"/>
        <v>230</v>
      </c>
      <c r="G189" s="49">
        <f t="shared" si="14"/>
        <v>230</v>
      </c>
      <c r="H189" s="26"/>
      <c r="I189" s="26"/>
    </row>
    <row r="190" spans="1:37" s="14" customFormat="1" ht="19.5" customHeight="1" x14ac:dyDescent="0.3">
      <c r="A190" s="19">
        <f t="shared" si="10"/>
        <v>171</v>
      </c>
      <c r="B190" s="99">
        <v>111300646</v>
      </c>
      <c r="C190" s="22" t="s">
        <v>99</v>
      </c>
      <c r="D190" s="78">
        <v>1</v>
      </c>
      <c r="E190" s="49">
        <v>110</v>
      </c>
      <c r="F190" s="80">
        <f t="shared" si="13"/>
        <v>55</v>
      </c>
      <c r="G190" s="49">
        <f t="shared" si="14"/>
        <v>55</v>
      </c>
      <c r="H190" s="26"/>
      <c r="I190" s="26"/>
    </row>
    <row r="191" spans="1:37" s="16" customFormat="1" ht="19.5" customHeight="1" x14ac:dyDescent="0.3">
      <c r="A191" s="19">
        <f t="shared" si="10"/>
        <v>172</v>
      </c>
      <c r="B191" s="102">
        <v>111300387</v>
      </c>
      <c r="C191" s="36" t="s">
        <v>9</v>
      </c>
      <c r="D191" s="103">
        <v>1</v>
      </c>
      <c r="E191" s="94">
        <v>700</v>
      </c>
      <c r="F191" s="80">
        <f t="shared" si="13"/>
        <v>350</v>
      </c>
      <c r="G191" s="94">
        <f t="shared" si="14"/>
        <v>350</v>
      </c>
      <c r="H191" s="40"/>
      <c r="I191" s="41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</row>
    <row r="192" spans="1:37" s="16" customFormat="1" ht="19.5" customHeight="1" x14ac:dyDescent="0.3">
      <c r="A192" s="19">
        <f t="shared" si="10"/>
        <v>173</v>
      </c>
      <c r="B192" s="102">
        <v>111300388</v>
      </c>
      <c r="C192" s="36" t="s">
        <v>8</v>
      </c>
      <c r="D192" s="103">
        <v>1</v>
      </c>
      <c r="E192" s="94">
        <v>700</v>
      </c>
      <c r="F192" s="80">
        <f t="shared" si="13"/>
        <v>350</v>
      </c>
      <c r="G192" s="94">
        <f t="shared" si="14"/>
        <v>350</v>
      </c>
      <c r="H192" s="40"/>
      <c r="I192" s="41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</row>
    <row r="193" spans="1:37" s="16" customFormat="1" ht="19.5" customHeight="1" x14ac:dyDescent="0.3">
      <c r="A193" s="19">
        <f t="shared" si="10"/>
        <v>174</v>
      </c>
      <c r="B193" s="102">
        <v>111300389</v>
      </c>
      <c r="C193" s="36" t="s">
        <v>100</v>
      </c>
      <c r="D193" s="103">
        <v>1</v>
      </c>
      <c r="E193" s="94">
        <v>500</v>
      </c>
      <c r="F193" s="80">
        <f t="shared" si="13"/>
        <v>250</v>
      </c>
      <c r="G193" s="94">
        <f t="shared" si="14"/>
        <v>250</v>
      </c>
      <c r="H193" s="40"/>
      <c r="I193" s="41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</row>
    <row r="194" spans="1:37" s="16" customFormat="1" ht="19.5" customHeight="1" x14ac:dyDescent="0.3">
      <c r="A194" s="19">
        <f t="shared" si="10"/>
        <v>175</v>
      </c>
      <c r="B194" s="102">
        <v>111300390</v>
      </c>
      <c r="C194" s="36" t="s">
        <v>101</v>
      </c>
      <c r="D194" s="103">
        <v>1</v>
      </c>
      <c r="E194" s="94">
        <v>250</v>
      </c>
      <c r="F194" s="80">
        <f t="shared" si="13"/>
        <v>125</v>
      </c>
      <c r="G194" s="94">
        <f t="shared" si="14"/>
        <v>125</v>
      </c>
      <c r="H194" s="40"/>
      <c r="I194" s="41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</row>
    <row r="195" spans="1:37" s="16" customFormat="1" ht="19.5" customHeight="1" x14ac:dyDescent="0.3">
      <c r="A195" s="19">
        <f t="shared" si="10"/>
        <v>176</v>
      </c>
      <c r="B195" s="102">
        <v>111300391</v>
      </c>
      <c r="C195" s="36" t="s">
        <v>12</v>
      </c>
      <c r="D195" s="103">
        <v>1</v>
      </c>
      <c r="E195" s="94">
        <v>200</v>
      </c>
      <c r="F195" s="80">
        <f t="shared" si="13"/>
        <v>100</v>
      </c>
      <c r="G195" s="94">
        <f t="shared" si="14"/>
        <v>100</v>
      </c>
      <c r="H195" s="40"/>
      <c r="I195" s="41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</row>
    <row r="196" spans="1:37" s="16" customFormat="1" ht="19.5" customHeight="1" x14ac:dyDescent="0.3">
      <c r="A196" s="19">
        <f t="shared" si="10"/>
        <v>177</v>
      </c>
      <c r="B196" s="102">
        <v>111300392</v>
      </c>
      <c r="C196" s="36" t="s">
        <v>102</v>
      </c>
      <c r="D196" s="103">
        <v>1</v>
      </c>
      <c r="E196" s="94">
        <v>527</v>
      </c>
      <c r="F196" s="80">
        <f t="shared" si="13"/>
        <v>263.5</v>
      </c>
      <c r="G196" s="94">
        <f t="shared" si="14"/>
        <v>263.5</v>
      </c>
      <c r="H196" s="40"/>
      <c r="I196" s="41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</row>
    <row r="197" spans="1:37" s="16" customFormat="1" ht="19.5" customHeight="1" x14ac:dyDescent="0.3">
      <c r="A197" s="19">
        <f t="shared" si="10"/>
        <v>178</v>
      </c>
      <c r="B197" s="102">
        <v>111300649</v>
      </c>
      <c r="C197" s="36" t="s">
        <v>100</v>
      </c>
      <c r="D197" s="103">
        <v>1</v>
      </c>
      <c r="E197" s="94">
        <v>500</v>
      </c>
      <c r="F197" s="80">
        <f t="shared" si="13"/>
        <v>250</v>
      </c>
      <c r="G197" s="94">
        <f t="shared" si="14"/>
        <v>250</v>
      </c>
      <c r="H197" s="40"/>
      <c r="I197" s="41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</row>
    <row r="198" spans="1:37" s="16" customFormat="1" ht="19.5" customHeight="1" x14ac:dyDescent="0.3">
      <c r="A198" s="19">
        <f t="shared" si="10"/>
        <v>179</v>
      </c>
      <c r="B198" s="102">
        <v>111300627</v>
      </c>
      <c r="C198" s="36" t="s">
        <v>9</v>
      </c>
      <c r="D198" s="103">
        <v>1</v>
      </c>
      <c r="E198" s="94">
        <v>500</v>
      </c>
      <c r="F198" s="80">
        <f t="shared" si="13"/>
        <v>250</v>
      </c>
      <c r="G198" s="94">
        <f t="shared" si="14"/>
        <v>250</v>
      </c>
      <c r="H198" s="40"/>
      <c r="I198" s="41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</row>
    <row r="199" spans="1:37" s="16" customFormat="1" ht="19.5" customHeight="1" x14ac:dyDescent="0.3">
      <c r="A199" s="19">
        <f t="shared" si="10"/>
        <v>180</v>
      </c>
      <c r="B199" s="102" t="s">
        <v>126</v>
      </c>
      <c r="C199" s="36" t="s">
        <v>14</v>
      </c>
      <c r="D199" s="103">
        <v>4</v>
      </c>
      <c r="E199" s="94">
        <v>232</v>
      </c>
      <c r="F199" s="80">
        <f t="shared" si="13"/>
        <v>116</v>
      </c>
      <c r="G199" s="94">
        <f t="shared" si="14"/>
        <v>116</v>
      </c>
      <c r="H199" s="40"/>
      <c r="I199" s="41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</row>
    <row r="200" spans="1:37" s="14" customFormat="1" ht="19.5" customHeight="1" x14ac:dyDescent="0.3">
      <c r="A200" s="19">
        <f t="shared" si="10"/>
        <v>181</v>
      </c>
      <c r="B200" s="99">
        <v>111300042</v>
      </c>
      <c r="C200" s="22" t="s">
        <v>11</v>
      </c>
      <c r="D200" s="78">
        <v>1</v>
      </c>
      <c r="E200" s="49">
        <v>36.76</v>
      </c>
      <c r="F200" s="80">
        <f t="shared" si="13"/>
        <v>18.38</v>
      </c>
      <c r="G200" s="49">
        <f t="shared" si="14"/>
        <v>18.38</v>
      </c>
      <c r="H200" s="26"/>
      <c r="I200" s="26"/>
    </row>
    <row r="201" spans="1:37" s="14" customFormat="1" ht="19.5" customHeight="1" x14ac:dyDescent="0.3">
      <c r="A201" s="19">
        <f t="shared" si="10"/>
        <v>182</v>
      </c>
      <c r="B201" s="99">
        <v>111300112</v>
      </c>
      <c r="C201" s="22" t="s">
        <v>115</v>
      </c>
      <c r="D201" s="78">
        <v>6</v>
      </c>
      <c r="E201" s="49">
        <v>175.5</v>
      </c>
      <c r="F201" s="80">
        <f t="shared" si="13"/>
        <v>87.75</v>
      </c>
      <c r="G201" s="49">
        <f t="shared" si="14"/>
        <v>87.75</v>
      </c>
      <c r="H201" s="26"/>
      <c r="I201" s="26"/>
    </row>
    <row r="202" spans="1:37" s="14" customFormat="1" ht="19.5" customHeight="1" x14ac:dyDescent="0.3">
      <c r="A202" s="19">
        <f t="shared" si="10"/>
        <v>183</v>
      </c>
      <c r="B202" s="99">
        <v>111300563</v>
      </c>
      <c r="C202" s="22" t="s">
        <v>13</v>
      </c>
      <c r="D202" s="78">
        <v>1</v>
      </c>
      <c r="E202" s="49">
        <v>345</v>
      </c>
      <c r="F202" s="80">
        <f t="shared" si="13"/>
        <v>172.5</v>
      </c>
      <c r="G202" s="49">
        <f t="shared" si="14"/>
        <v>172.5</v>
      </c>
      <c r="H202" s="26"/>
      <c r="I202" s="26"/>
    </row>
    <row r="203" spans="1:37" s="15" customFormat="1" ht="19.5" customHeight="1" x14ac:dyDescent="0.3">
      <c r="A203" s="19">
        <f t="shared" si="10"/>
        <v>184</v>
      </c>
      <c r="B203" s="102">
        <v>111300508</v>
      </c>
      <c r="C203" s="36" t="s">
        <v>120</v>
      </c>
      <c r="D203" s="103">
        <v>1</v>
      </c>
      <c r="E203" s="94">
        <v>443</v>
      </c>
      <c r="F203" s="93">
        <f t="shared" si="13"/>
        <v>221.5</v>
      </c>
      <c r="G203" s="94">
        <f t="shared" si="14"/>
        <v>221.5</v>
      </c>
      <c r="H203" s="40"/>
      <c r="I203" s="40"/>
    </row>
    <row r="204" spans="1:37" s="15" customFormat="1" ht="19.5" customHeight="1" x14ac:dyDescent="0.3">
      <c r="A204" s="19">
        <f t="shared" si="10"/>
        <v>185</v>
      </c>
      <c r="B204" s="102">
        <v>111300708</v>
      </c>
      <c r="C204" s="36" t="s">
        <v>121</v>
      </c>
      <c r="D204" s="103">
        <v>1</v>
      </c>
      <c r="E204" s="94">
        <v>3000</v>
      </c>
      <c r="F204" s="93">
        <f t="shared" si="13"/>
        <v>1500</v>
      </c>
      <c r="G204" s="94">
        <f t="shared" si="14"/>
        <v>1500</v>
      </c>
      <c r="H204" s="40"/>
      <c r="I204" s="40"/>
    </row>
    <row r="205" spans="1:37" s="15" customFormat="1" ht="19.5" customHeight="1" x14ac:dyDescent="0.3">
      <c r="A205" s="19">
        <f t="shared" si="10"/>
        <v>186</v>
      </c>
      <c r="B205" s="102">
        <v>111300678</v>
      </c>
      <c r="C205" s="36" t="s">
        <v>122</v>
      </c>
      <c r="D205" s="103">
        <v>1</v>
      </c>
      <c r="E205" s="94">
        <v>1470</v>
      </c>
      <c r="F205" s="93">
        <f t="shared" si="13"/>
        <v>735</v>
      </c>
      <c r="G205" s="94">
        <f t="shared" si="14"/>
        <v>735</v>
      </c>
      <c r="H205" s="40"/>
      <c r="I205" s="40"/>
    </row>
    <row r="206" spans="1:37" s="15" customFormat="1" ht="19.5" customHeight="1" x14ac:dyDescent="0.3">
      <c r="A206" s="19">
        <f t="shared" si="10"/>
        <v>187</v>
      </c>
      <c r="B206" s="102">
        <v>111300109</v>
      </c>
      <c r="C206" s="36" t="s">
        <v>123</v>
      </c>
      <c r="D206" s="103">
        <v>6</v>
      </c>
      <c r="E206" s="94">
        <v>175.5</v>
      </c>
      <c r="F206" s="93">
        <f t="shared" si="13"/>
        <v>87.75</v>
      </c>
      <c r="G206" s="94">
        <f t="shared" si="14"/>
        <v>87.75</v>
      </c>
      <c r="H206" s="40"/>
      <c r="I206" s="40"/>
    </row>
    <row r="207" spans="1:37" s="15" customFormat="1" ht="19.5" customHeight="1" x14ac:dyDescent="0.3">
      <c r="A207" s="19">
        <f t="shared" si="10"/>
        <v>188</v>
      </c>
      <c r="B207" s="102">
        <v>111300551</v>
      </c>
      <c r="C207" s="36" t="s">
        <v>124</v>
      </c>
      <c r="D207" s="103">
        <v>2</v>
      </c>
      <c r="E207" s="94">
        <v>250</v>
      </c>
      <c r="F207" s="93">
        <f t="shared" si="13"/>
        <v>125</v>
      </c>
      <c r="G207" s="94">
        <f t="shared" si="14"/>
        <v>125</v>
      </c>
      <c r="H207" s="40"/>
      <c r="I207" s="40"/>
    </row>
    <row r="208" spans="1:37" s="15" customFormat="1" ht="19.5" customHeight="1" x14ac:dyDescent="0.3">
      <c r="A208" s="19">
        <f t="shared" si="10"/>
        <v>189</v>
      </c>
      <c r="B208" s="102">
        <v>111300127</v>
      </c>
      <c r="C208" s="36" t="s">
        <v>125</v>
      </c>
      <c r="D208" s="103">
        <v>1</v>
      </c>
      <c r="E208" s="94">
        <v>230.75</v>
      </c>
      <c r="F208" s="93">
        <v>115.38</v>
      </c>
      <c r="G208" s="94">
        <v>115.37</v>
      </c>
      <c r="H208" s="40"/>
      <c r="I208" s="40"/>
    </row>
    <row r="209" spans="1:9" s="15" customFormat="1" ht="19.5" customHeight="1" x14ac:dyDescent="0.3">
      <c r="A209" s="19">
        <f t="shared" si="10"/>
        <v>190</v>
      </c>
      <c r="B209" s="102">
        <v>111300187</v>
      </c>
      <c r="C209" s="36" t="s">
        <v>128</v>
      </c>
      <c r="D209" s="103">
        <v>2</v>
      </c>
      <c r="E209" s="94">
        <v>1770</v>
      </c>
      <c r="F209" s="93">
        <f t="shared" ref="F209:F219" si="15">E209/2</f>
        <v>885</v>
      </c>
      <c r="G209" s="94">
        <f>E209-F209</f>
        <v>885</v>
      </c>
      <c r="H209" s="40"/>
      <c r="I209" s="40"/>
    </row>
    <row r="210" spans="1:9" s="15" customFormat="1" ht="19.5" customHeight="1" x14ac:dyDescent="0.3">
      <c r="A210" s="19">
        <f t="shared" si="10"/>
        <v>191</v>
      </c>
      <c r="B210" s="102">
        <v>111300208</v>
      </c>
      <c r="C210" s="36" t="s">
        <v>128</v>
      </c>
      <c r="D210" s="103">
        <v>6</v>
      </c>
      <c r="E210" s="94">
        <v>576.71</v>
      </c>
      <c r="F210" s="93">
        <f t="shared" si="15"/>
        <v>288.35500000000002</v>
      </c>
      <c r="G210" s="94">
        <v>288.35000000000002</v>
      </c>
      <c r="H210" s="40"/>
      <c r="I210" s="40"/>
    </row>
    <row r="211" spans="1:9" s="15" customFormat="1" ht="19.5" customHeight="1" x14ac:dyDescent="0.3">
      <c r="A211" s="19">
        <f t="shared" si="10"/>
        <v>192</v>
      </c>
      <c r="B211" s="102" t="s">
        <v>129</v>
      </c>
      <c r="C211" s="36" t="s">
        <v>130</v>
      </c>
      <c r="D211" s="103">
        <v>1</v>
      </c>
      <c r="E211" s="94">
        <v>216</v>
      </c>
      <c r="F211" s="93">
        <f t="shared" si="15"/>
        <v>108</v>
      </c>
      <c r="G211" s="94">
        <f>E211-F211</f>
        <v>108</v>
      </c>
      <c r="H211" s="40"/>
      <c r="I211" s="40"/>
    </row>
    <row r="212" spans="1:9" s="15" customFormat="1" ht="19.5" customHeight="1" x14ac:dyDescent="0.3">
      <c r="A212" s="19">
        <f>A211+1</f>
        <v>193</v>
      </c>
      <c r="B212" s="102">
        <v>111300676</v>
      </c>
      <c r="C212" s="22" t="s">
        <v>137</v>
      </c>
      <c r="D212" s="103">
        <v>1</v>
      </c>
      <c r="E212" s="94">
        <v>2120</v>
      </c>
      <c r="F212" s="93">
        <f t="shared" si="15"/>
        <v>1060</v>
      </c>
      <c r="G212" s="94">
        <f>E212-F212</f>
        <v>1060</v>
      </c>
      <c r="H212" s="40"/>
      <c r="I212" s="40"/>
    </row>
    <row r="213" spans="1:9" s="15" customFormat="1" ht="19.5" customHeight="1" x14ac:dyDescent="0.3">
      <c r="A213" s="19">
        <f t="shared" ref="A213:A219" si="16">A212+1</f>
        <v>194</v>
      </c>
      <c r="B213" s="102">
        <v>111300371</v>
      </c>
      <c r="C213" s="22" t="s">
        <v>138</v>
      </c>
      <c r="D213" s="103">
        <v>1</v>
      </c>
      <c r="E213" s="94">
        <v>27</v>
      </c>
      <c r="F213" s="93">
        <f t="shared" si="15"/>
        <v>13.5</v>
      </c>
      <c r="G213" s="94">
        <f t="shared" ref="G213:G219" si="17">E213-F213</f>
        <v>13.5</v>
      </c>
      <c r="H213" s="40"/>
      <c r="I213" s="40"/>
    </row>
    <row r="214" spans="1:9" s="15" customFormat="1" ht="19.5" customHeight="1" x14ac:dyDescent="0.3">
      <c r="A214" s="19">
        <f t="shared" si="16"/>
        <v>195</v>
      </c>
      <c r="B214" s="102">
        <v>111300375</v>
      </c>
      <c r="C214" s="22" t="s">
        <v>139</v>
      </c>
      <c r="D214" s="103">
        <v>1</v>
      </c>
      <c r="E214" s="94">
        <v>503</v>
      </c>
      <c r="F214" s="93">
        <f t="shared" si="15"/>
        <v>251.5</v>
      </c>
      <c r="G214" s="94">
        <f t="shared" si="17"/>
        <v>251.5</v>
      </c>
      <c r="H214" s="40"/>
      <c r="I214" s="40"/>
    </row>
    <row r="215" spans="1:9" s="15" customFormat="1" ht="19.5" customHeight="1" x14ac:dyDescent="0.3">
      <c r="A215" s="19">
        <f t="shared" si="16"/>
        <v>196</v>
      </c>
      <c r="B215" s="102">
        <v>111300279</v>
      </c>
      <c r="C215" s="22" t="s">
        <v>140</v>
      </c>
      <c r="D215" s="103">
        <v>1</v>
      </c>
      <c r="E215" s="94">
        <v>12.5</v>
      </c>
      <c r="F215" s="93">
        <f t="shared" si="15"/>
        <v>6.25</v>
      </c>
      <c r="G215" s="94">
        <f t="shared" si="17"/>
        <v>6.25</v>
      </c>
      <c r="H215" s="40"/>
      <c r="I215" s="40"/>
    </row>
    <row r="216" spans="1:9" s="15" customFormat="1" ht="19.5" customHeight="1" x14ac:dyDescent="0.3">
      <c r="A216" s="19">
        <f t="shared" si="16"/>
        <v>197</v>
      </c>
      <c r="B216" s="102">
        <v>111300278</v>
      </c>
      <c r="C216" s="22" t="s">
        <v>140</v>
      </c>
      <c r="D216" s="103">
        <v>1</v>
      </c>
      <c r="E216" s="94">
        <v>12.5</v>
      </c>
      <c r="F216" s="93">
        <f t="shared" si="15"/>
        <v>6.25</v>
      </c>
      <c r="G216" s="94">
        <f t="shared" si="17"/>
        <v>6.25</v>
      </c>
      <c r="H216" s="40"/>
      <c r="I216" s="40"/>
    </row>
    <row r="217" spans="1:9" s="15" customFormat="1" ht="19.5" customHeight="1" x14ac:dyDescent="0.3">
      <c r="A217" s="19">
        <f t="shared" si="16"/>
        <v>198</v>
      </c>
      <c r="B217" s="102">
        <v>111300701</v>
      </c>
      <c r="C217" s="22" t="s">
        <v>141</v>
      </c>
      <c r="D217" s="103">
        <v>1</v>
      </c>
      <c r="E217" s="94">
        <v>1800</v>
      </c>
      <c r="F217" s="93">
        <f t="shared" si="15"/>
        <v>900</v>
      </c>
      <c r="G217" s="94">
        <f t="shared" si="17"/>
        <v>900</v>
      </c>
      <c r="H217" s="40"/>
      <c r="I217" s="40"/>
    </row>
    <row r="218" spans="1:9" s="15" customFormat="1" ht="19.5" customHeight="1" x14ac:dyDescent="0.3">
      <c r="A218" s="19">
        <f t="shared" si="16"/>
        <v>199</v>
      </c>
      <c r="B218" s="102">
        <v>111300373</v>
      </c>
      <c r="C218" s="22" t="s">
        <v>137</v>
      </c>
      <c r="D218" s="103">
        <v>1</v>
      </c>
      <c r="E218" s="94">
        <v>613</v>
      </c>
      <c r="F218" s="93">
        <f t="shared" si="15"/>
        <v>306.5</v>
      </c>
      <c r="G218" s="94">
        <f t="shared" si="17"/>
        <v>306.5</v>
      </c>
      <c r="H218" s="40"/>
      <c r="I218" s="40"/>
    </row>
    <row r="219" spans="1:9" s="15" customFormat="1" ht="19.5" customHeight="1" x14ac:dyDescent="0.3">
      <c r="A219" s="19">
        <f t="shared" si="16"/>
        <v>200</v>
      </c>
      <c r="B219" s="102">
        <v>111300428</v>
      </c>
      <c r="C219" s="22" t="s">
        <v>142</v>
      </c>
      <c r="D219" s="103">
        <v>1</v>
      </c>
      <c r="E219" s="94">
        <v>690</v>
      </c>
      <c r="F219" s="93">
        <f t="shared" si="15"/>
        <v>345</v>
      </c>
      <c r="G219" s="94">
        <f t="shared" si="17"/>
        <v>345</v>
      </c>
      <c r="H219" s="40"/>
      <c r="I219" s="40"/>
    </row>
    <row r="220" spans="1:9" s="14" customFormat="1" ht="19.5" customHeight="1" x14ac:dyDescent="0.3">
      <c r="A220" s="67"/>
      <c r="B220" s="99"/>
      <c r="C220" s="52" t="s">
        <v>117</v>
      </c>
      <c r="D220" s="78">
        <f>SUM(D89:D219)</f>
        <v>219.51</v>
      </c>
      <c r="E220" s="104">
        <f>SUM(E89:E219)</f>
        <v>77470.85000000002</v>
      </c>
      <c r="F220" s="104">
        <f>SUM(F89:F219)</f>
        <v>38735.445000000007</v>
      </c>
      <c r="G220" s="105">
        <f>SUM(G89:G219)</f>
        <v>38735.400000000009</v>
      </c>
      <c r="H220" s="26"/>
      <c r="I220" s="26"/>
    </row>
    <row r="221" spans="1:9" ht="15.95" customHeight="1" x14ac:dyDescent="0.3">
      <c r="A221" s="67"/>
      <c r="B221" s="106"/>
      <c r="C221" s="56"/>
      <c r="D221" s="107"/>
      <c r="E221" s="108"/>
      <c r="F221" s="108"/>
      <c r="G221" s="109"/>
      <c r="H221" s="26"/>
      <c r="I221" s="26"/>
    </row>
    <row r="222" spans="1:9" ht="22.5" customHeight="1" x14ac:dyDescent="0.2">
      <c r="A222" s="22"/>
      <c r="B222" s="130" t="s">
        <v>114</v>
      </c>
      <c r="C222" s="130"/>
      <c r="D222" s="130"/>
      <c r="E222" s="130"/>
      <c r="F222" s="130"/>
      <c r="G222" s="130"/>
      <c r="H222" s="123"/>
      <c r="I222" s="125"/>
    </row>
    <row r="223" spans="1:9" ht="105.75" customHeight="1" x14ac:dyDescent="0.2">
      <c r="A223" s="22">
        <v>201</v>
      </c>
      <c r="B223" s="110"/>
      <c r="C223" s="111" t="s">
        <v>106</v>
      </c>
      <c r="D223" s="111">
        <v>1</v>
      </c>
      <c r="E223" s="112">
        <v>948000</v>
      </c>
      <c r="F223" s="111"/>
      <c r="G223" s="112">
        <v>948000</v>
      </c>
      <c r="H223" s="73"/>
      <c r="I223" s="73"/>
    </row>
    <row r="224" spans="1:9" ht="22.5" customHeight="1" x14ac:dyDescent="0.2">
      <c r="A224" s="22"/>
      <c r="B224" s="113"/>
      <c r="C224" s="59" t="s">
        <v>131</v>
      </c>
      <c r="D224" s="59">
        <v>1</v>
      </c>
      <c r="E224" s="114">
        <v>948000</v>
      </c>
      <c r="F224" s="59"/>
      <c r="G224" s="114">
        <v>948000</v>
      </c>
      <c r="H224" s="73"/>
      <c r="I224" s="73"/>
    </row>
    <row r="225" spans="1:9" ht="18.75" customHeight="1" x14ac:dyDescent="0.2">
      <c r="A225" s="22"/>
      <c r="B225" s="113"/>
      <c r="C225" s="59"/>
      <c r="D225" s="59"/>
      <c r="E225" s="114"/>
      <c r="F225" s="59"/>
      <c r="G225" s="114"/>
      <c r="H225" s="73"/>
      <c r="I225" s="73"/>
    </row>
    <row r="226" spans="1:9" s="14" customFormat="1" ht="19.5" customHeight="1" x14ac:dyDescent="0.25">
      <c r="A226" s="22"/>
      <c r="B226" s="133" t="s">
        <v>143</v>
      </c>
      <c r="C226" s="134"/>
      <c r="D226" s="134"/>
      <c r="E226" s="134"/>
      <c r="F226" s="135"/>
      <c r="G226" s="115"/>
      <c r="H226" s="73"/>
      <c r="I226" s="73"/>
    </row>
    <row r="227" spans="1:9" s="14" customFormat="1" ht="19.5" customHeight="1" x14ac:dyDescent="0.25">
      <c r="A227" s="22">
        <v>202</v>
      </c>
      <c r="B227" s="113"/>
      <c r="C227" s="116" t="s">
        <v>118</v>
      </c>
      <c r="D227" s="42">
        <v>2</v>
      </c>
      <c r="E227" s="117">
        <v>363</v>
      </c>
      <c r="F227" s="117"/>
      <c r="G227" s="117">
        <v>363</v>
      </c>
      <c r="H227" s="73"/>
      <c r="I227" s="73"/>
    </row>
    <row r="228" spans="1:9" s="14" customFormat="1" ht="19.5" customHeight="1" x14ac:dyDescent="0.25">
      <c r="A228" s="22">
        <v>203</v>
      </c>
      <c r="B228" s="113"/>
      <c r="C228" s="116" t="s">
        <v>119</v>
      </c>
      <c r="D228" s="42">
        <v>2</v>
      </c>
      <c r="E228" s="117">
        <v>431</v>
      </c>
      <c r="F228" s="117"/>
      <c r="G228" s="117">
        <v>431</v>
      </c>
      <c r="H228" s="73"/>
      <c r="I228" s="73"/>
    </row>
    <row r="229" spans="1:9" s="14" customFormat="1" ht="19.5" customHeight="1" x14ac:dyDescent="0.25">
      <c r="A229" s="22">
        <v>204</v>
      </c>
      <c r="B229" s="113"/>
      <c r="C229" s="22" t="s">
        <v>148</v>
      </c>
      <c r="D229" s="48">
        <v>1</v>
      </c>
      <c r="E229" s="115">
        <v>99</v>
      </c>
      <c r="F229" s="117"/>
      <c r="G229" s="115">
        <v>99</v>
      </c>
      <c r="H229" s="73"/>
      <c r="I229" s="73"/>
    </row>
    <row r="230" spans="1:9" s="14" customFormat="1" ht="19.5" customHeight="1" x14ac:dyDescent="0.25">
      <c r="A230" s="22"/>
      <c r="B230" s="113"/>
      <c r="C230" s="118" t="s">
        <v>16</v>
      </c>
      <c r="D230" s="119">
        <v>5</v>
      </c>
      <c r="E230" s="120">
        <f>SUM(E227:E229)</f>
        <v>893</v>
      </c>
      <c r="F230" s="120"/>
      <c r="G230" s="120">
        <f>SUM(G227:G229)</f>
        <v>893</v>
      </c>
      <c r="H230" s="73"/>
      <c r="I230" s="73"/>
    </row>
    <row r="231" spans="1:9" ht="15.95" customHeight="1" x14ac:dyDescent="0.2">
      <c r="A231" s="121"/>
      <c r="B231" s="122"/>
      <c r="C231" s="123"/>
      <c r="D231" s="73"/>
      <c r="E231" s="124"/>
      <c r="F231" s="124"/>
      <c r="G231" s="124"/>
      <c r="H231" s="73"/>
      <c r="I231" s="73"/>
    </row>
    <row r="232" spans="1:9" ht="15.95" customHeight="1" x14ac:dyDescent="0.2">
      <c r="A232" s="121"/>
      <c r="B232" s="131" t="s">
        <v>152</v>
      </c>
      <c r="C232" s="131"/>
      <c r="D232" s="131"/>
      <c r="E232" s="124"/>
      <c r="F232" s="124"/>
      <c r="G232" s="124"/>
      <c r="H232" s="73"/>
      <c r="I232" s="73"/>
    </row>
    <row r="233" spans="1:9" ht="15.95" customHeight="1" x14ac:dyDescent="0.2">
      <c r="A233" s="121"/>
      <c r="B233" s="131"/>
      <c r="C233" s="131"/>
      <c r="D233" s="131"/>
      <c r="E233" s="124"/>
      <c r="F233" s="124"/>
      <c r="G233" s="124"/>
      <c r="H233" s="73"/>
      <c r="I233" s="73"/>
    </row>
    <row r="234" spans="1:9" ht="48.75" customHeight="1" x14ac:dyDescent="0.2">
      <c r="A234" s="121"/>
      <c r="B234" s="131"/>
      <c r="C234" s="131"/>
      <c r="D234" s="131"/>
      <c r="E234" s="124"/>
      <c r="F234" s="132" t="s">
        <v>145</v>
      </c>
      <c r="G234" s="132"/>
      <c r="H234" s="73"/>
      <c r="I234" s="73"/>
    </row>
    <row r="235" spans="1:9" ht="15.95" customHeight="1" x14ac:dyDescent="0.2">
      <c r="A235" s="8"/>
      <c r="B235" s="9"/>
      <c r="C235" s="6"/>
      <c r="D235" s="3"/>
      <c r="E235" s="7"/>
      <c r="F235" s="7"/>
      <c r="G235" s="7"/>
      <c r="H235" s="3"/>
      <c r="I235" s="3"/>
    </row>
    <row r="236" spans="1:9" ht="15.95" customHeight="1" x14ac:dyDescent="0.2">
      <c r="A236" s="8"/>
      <c r="B236" s="9"/>
      <c r="C236" s="6"/>
      <c r="D236" s="3"/>
      <c r="E236" s="7"/>
      <c r="F236" s="7"/>
      <c r="G236" s="7"/>
      <c r="H236" s="3"/>
      <c r="I236" s="3"/>
    </row>
    <row r="237" spans="1:9" ht="15.95" customHeight="1" x14ac:dyDescent="0.2">
      <c r="A237" s="8"/>
      <c r="B237" s="9"/>
      <c r="C237" s="6"/>
      <c r="D237" s="3"/>
      <c r="E237" s="7"/>
      <c r="F237" s="7"/>
      <c r="G237" s="7"/>
      <c r="H237" s="3"/>
      <c r="I237" s="3"/>
    </row>
    <row r="238" spans="1:9" ht="15.95" customHeight="1" x14ac:dyDescent="0.2">
      <c r="A238" s="8"/>
      <c r="B238" s="9"/>
      <c r="C238" s="6"/>
      <c r="D238" s="3"/>
      <c r="E238" s="7"/>
      <c r="F238" s="7"/>
      <c r="G238" s="7"/>
      <c r="H238" s="3"/>
      <c r="I238" s="3"/>
    </row>
    <row r="239" spans="1:9" ht="15.95" customHeight="1" x14ac:dyDescent="0.2">
      <c r="A239" s="8"/>
      <c r="B239" s="10"/>
    </row>
  </sheetData>
  <mergeCells count="16">
    <mergeCell ref="B222:G222"/>
    <mergeCell ref="B232:D234"/>
    <mergeCell ref="F234:G234"/>
    <mergeCell ref="B226:F226"/>
    <mergeCell ref="E1:G1"/>
    <mergeCell ref="E2:G2"/>
    <mergeCell ref="E3:G3"/>
    <mergeCell ref="A6:G6"/>
    <mergeCell ref="E7:G7"/>
    <mergeCell ref="A10:G10"/>
    <mergeCell ref="A75:C75"/>
    <mergeCell ref="A82:G82"/>
    <mergeCell ref="A86:C86"/>
    <mergeCell ref="A88:G88"/>
    <mergeCell ref="B77:F77"/>
    <mergeCell ref="E4:G4"/>
  </mergeCells>
  <pageMargins left="0.94488188976377963" right="0.15748031496062992" top="0.98425196850393704" bottom="0.98425196850393704" header="0.51181102362204722" footer="0.51181102362204722"/>
  <pageSetup paperSize="9" scale="56" orientation="portrait" r:id="rId1"/>
  <headerFooter alignWithMargins="0"/>
  <rowBreaks count="4" manualBreakCount="4">
    <brk id="63" max="16383" man="1"/>
    <brk id="118" max="16383" man="1"/>
    <brk id="164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Екологія</vt:lpstr>
      <vt:lpstr>Екологія!OLE_LINK1</vt:lpstr>
    </vt:vector>
  </TitlesOfParts>
  <Company>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Подолян</dc:creator>
  <cp:lastModifiedBy>Дмитрук Леся Михайлівна</cp:lastModifiedBy>
  <cp:lastPrinted>2021-05-26T11:16:17Z</cp:lastPrinted>
  <dcterms:created xsi:type="dcterms:W3CDTF">2016-04-06T06:27:40Z</dcterms:created>
  <dcterms:modified xsi:type="dcterms:W3CDTF">2021-06-22T10:42:16Z</dcterms:modified>
</cp:coreProperties>
</file>